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34404EFE-DF1A-498C-A5E1-E5ECB27268B4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RiskSharing1" sheetId="7" r:id="rId2"/>
    <sheet name="W-Fisher-RiskSharing2" sheetId="8" r:id="rId3"/>
    <sheet name="W-Fisher-RiskSharing3" sheetId="9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13" i="8"/>
  <c r="C12" i="8"/>
  <c r="C14" i="8"/>
</calcChain>
</file>

<file path=xl/sharedStrings.xml><?xml version="1.0" encoding="utf-8"?>
<sst xmlns="http://schemas.openxmlformats.org/spreadsheetml/2006/main" count="78" uniqueCount="57">
  <si>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</si>
  <si>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</si>
  <si>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</si>
  <si>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</si>
  <si>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</si>
  <si>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</si>
  <si>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</si>
  <si>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</si>
  <si>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</si>
  <si>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Risk Sharing</t>
  </si>
  <si>
    <t>W-Fisher-RiskSharing1</t>
  </si>
  <si>
    <t>Fisher.RiskSharing</t>
  </si>
  <si>
    <t>Source Text</t>
  </si>
  <si>
    <t>Calculate the expenses as a percentage of the guaranteed cost premium</t>
  </si>
  <si>
    <t>Loss Conversion Factor</t>
  </si>
  <si>
    <t>Expected Loss Ratio</t>
  </si>
  <si>
    <t>Expense Ratio</t>
  </si>
  <si>
    <t xml:space="preserve">Calculate the expense portion of the basic premium as a percentage of </t>
  </si>
  <si>
    <t>the guaranteed-cost premium.</t>
  </si>
  <si>
    <t>Calculate the retrospective rating premium</t>
  </si>
  <si>
    <t>Large Claims</t>
  </si>
  <si>
    <t>B =&gt;</t>
  </si>
  <si>
    <t>Basic Premium Amount</t>
  </si>
  <si>
    <t>c =&gt;</t>
  </si>
  <si>
    <t>T =&gt;</t>
  </si>
  <si>
    <t>Tax Multiplier</t>
  </si>
  <si>
    <t>Per-Occurrence Limit</t>
  </si>
  <si>
    <t>Maximum ratable loss</t>
  </si>
  <si>
    <t>Calculate the retrospective rating premium.</t>
  </si>
  <si>
    <t>W-Fisher-RiskSharing2</t>
  </si>
  <si>
    <t>Visualize the cash flow for both the policyholder and the insurer under an incurred retrospective rating plan.</t>
  </si>
  <si>
    <t>Time
(Years)</t>
  </si>
  <si>
    <t>Pricing Assumptions</t>
  </si>
  <si>
    <t>Initial Premium</t>
  </si>
  <si>
    <t>Expected Primary Loss &amp; ALAE</t>
  </si>
  <si>
    <t>Expected Excess Loss &amp; ALAE</t>
  </si>
  <si>
    <t>Commission</t>
  </si>
  <si>
    <t>General Expenses</t>
  </si>
  <si>
    <t>Underwriting Profit Provision</t>
  </si>
  <si>
    <t>ULAE</t>
  </si>
  <si>
    <t>Tax Rate</t>
  </si>
  <si>
    <t>There is no aggregate excess loss exposure.</t>
  </si>
  <si>
    <t>Payment Patterns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</si>
  <si>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</si>
  <si>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</si>
  <si>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</si>
  <si>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</si>
  <si>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</si>
  <si>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</si>
  <si>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The incurred retrospective rating plan basic premium at each point in time and illustrate the cash flows from both the</t>
  </si>
  <si>
    <t>policyholder and insurer perspectives.</t>
  </si>
  <si>
    <t>Note</t>
  </si>
  <si>
    <t xml:space="preserve">As the CAS moves towards computer based testing, this type of problem (which is tedious to do by hand) becomes </t>
  </si>
  <si>
    <t>much easier to test.</t>
  </si>
  <si>
    <t>W-Fisher-RiskSharing3</t>
  </si>
  <si>
    <t>Visualize the cashflow for an incurred retrospective rating plan</t>
  </si>
  <si>
    <t>Problem Set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</si>
</sst>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9" fillId="2" borderId="5" xfId="0" applyNumberFormat="1" applyFont="1" applyFill="1" applyBorder="1" applyProtection="1"/>
    <xf numFmtId="3" fontId="9" fillId="2" borderId="0" xfId="0" applyNumberFormat="1" applyFon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8" fillId="2" borderId="5" xfId="0" applyNumberFormat="1" applyFont="1" applyFill="1" applyBorder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horizontal="left"/>
    </xf>
    <xf numFmtId="0" fontId="9" fillId="2" borderId="5" xfId="0" applyFont="1" applyFill="1" applyBorder="1" applyProtection="1"/>
    <xf numFmtId="0" fontId="8" fillId="2" borderId="5" xfId="0" applyFont="1" applyFill="1" applyBorder="1" applyProtection="1"/>
    <xf numFmtId="0" fontId="8" fillId="2" borderId="7" xfId="0" applyFont="1" applyFill="1" applyBorder="1" applyProtection="1"/>
    <xf numFmtId="3" fontId="9" fillId="2" borderId="8" xfId="0" applyNumberFormat="1" applyFont="1" applyFill="1" applyBorder="1" applyProtection="1"/>
    <xf numFmtId="0" fontId="9" fillId="2" borderId="8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9" fillId="0" borderId="0" xfId="0" applyFont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3" fontId="0" fillId="2" borderId="5" xfId="0" applyNumberFormat="1" applyFill="1" applyBorder="1" applyProtection="1"/>
    <xf numFmtId="0" fontId="0" fillId="2" borderId="0" xfId="0" applyFill="1" applyProtection="1"/>
    <xf numFmtId="3" fontId="1" fillId="2" borderId="5" xfId="0" applyNumberFormat="1" applyFont="1" applyFill="1" applyBorder="1" applyProtection="1"/>
    <xf numFmtId="3" fontId="10" fillId="2" borderId="0" xfId="0" applyNumberFormat="1" applyFont="1" applyFill="1" applyBorder="1" applyAlignment="1" applyProtection="1">
      <alignment horizontal="right"/>
    </xf>
    <xf numFmtId="6" fontId="0" fillId="2" borderId="0" xfId="0" applyNumberFormat="1" applyFill="1" applyBorder="1" applyAlignment="1" applyProtection="1">
      <alignment horizontal="left"/>
    </xf>
    <xf numFmtId="3" fontId="2" fillId="2" borderId="0" xfId="0" applyNumberFormat="1" applyFont="1" applyFill="1" applyBorder="1" applyProtection="1"/>
    <xf numFmtId="3" fontId="0" fillId="2" borderId="1" xfId="0" applyNumberFormat="1" applyFill="1" applyBorder="1" applyAlignment="1" applyProtection="1">
      <alignment horizontal="center"/>
    </xf>
    <xf numFmtId="0" fontId="0" fillId="2" borderId="5" xfId="0" applyFill="1" applyBorder="1" applyProtection="1"/>
    <xf numFmtId="165" fontId="0" fillId="2" borderId="0" xfId="0" applyNumberFormat="1" applyFill="1" applyBorder="1" applyAlignment="1" applyProtection="1">
      <alignment horizontal="left"/>
    </xf>
    <xf numFmtId="6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1" fillId="2" borderId="7" xfId="0" applyFont="1" applyFill="1" applyBorder="1" applyProtection="1"/>
    <xf numFmtId="0" fontId="1" fillId="2" borderId="5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0" fillId="2" borderId="10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1" xfId="0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3" xfId="0" applyFill="1" applyBorder="1" applyAlignment="1" applyProtection="1">
      <alignment horizontal="centerContinuous"/>
    </xf>
    <xf numFmtId="6" fontId="0" fillId="2" borderId="14" xfId="0" applyNumberFormat="1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16" xfId="0" applyFill="1" applyBorder="1" applyProtection="1"/>
    <xf numFmtId="6" fontId="0" fillId="2" borderId="17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164" fontId="0" fillId="2" borderId="17" xfId="0" applyNumberFormat="1" applyFill="1" applyBorder="1" applyAlignment="1" applyProtection="1">
      <alignment horizontal="right"/>
    </xf>
    <xf numFmtId="164" fontId="0" fillId="2" borderId="19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0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2" fontId="0" fillId="2" borderId="14" xfId="0" applyNumberFormat="1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164" fontId="0" fillId="2" borderId="18" xfId="0" applyNumberFormat="1" applyFill="1" applyBorder="1" applyAlignment="1" applyProtection="1">
      <alignment horizontal="center"/>
    </xf>
    <xf numFmtId="2" fontId="0" fillId="2" borderId="21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55" t="s">
        <v>9</v>
      </c>
      <c r="B5" s="55"/>
      <c r="C5" s="55"/>
    </row>
    <row r="6" spans="1:3" ht="15" customHeight="1" x14ac:dyDescent="0.25">
      <c r="A6" s="55"/>
      <c r="B6" s="55"/>
      <c r="C6" s="55"/>
    </row>
    <row r="7" spans="1:3" ht="15" customHeight="1" x14ac:dyDescent="0.25"/>
    <row r="8" spans="1:3" ht="15" customHeight="1" x14ac:dyDescent="0.3">
      <c r="A8" s="56" t="s">
        <v>56</v>
      </c>
      <c r="B8" s="56"/>
      <c r="C8" s="56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10</v>
      </c>
      <c r="C11" s="1" t="s">
        <v>13</v>
      </c>
    </row>
    <row r="12" spans="1:3" x14ac:dyDescent="0.25">
      <c r="A12" s="4">
        <v>2</v>
      </c>
      <c r="B12" s="2" t="s">
        <v>29</v>
      </c>
      <c r="C12" s="1" t="s">
        <v>19</v>
      </c>
    </row>
    <row r="13" spans="1:3" x14ac:dyDescent="0.25">
      <c r="A13" s="4">
        <v>3</v>
      </c>
      <c r="B13" s="2" t="s">
        <v>54</v>
      </c>
      <c r="C13" s="1" t="s">
        <v>55</v>
      </c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aDjdHVg8uUiCvh/beUNQav9kM0Lc06W8r+AFECWi/IHkV75HWyjcHrAe1IS9RuS78RH3XVhiWqpumBX35CXTzQ==" saltValue="ZGZcp3rbysQuquBZMBfYJQ==" spinCount="100000" sheet="1" objects="1" scenarios="1" formatCells="0" formatColumns="0" formatRows="0"/>
  <mergeCells count="2">
    <mergeCell ref="A5:C6"/>
    <mergeCell ref="A8:C8"/>
  </mergeCells>
  <hyperlinks>
    <hyperlink ref="A11" location="'W-Fisher-RiskSharing1'!A1" display="'W-Fisher-RiskSharing1'!A1" xr:uid="{DC971D5C-483B-4A01-B4E0-7E9F4C0FB7EB}"/>
    <hyperlink ref="A12" location="'W-Fisher-RiskSharing2'!A1" display="'W-Fisher-RiskSharing2'!A1" xr:uid="{9BEBFE29-1AE5-43DD-BABC-0CDF043D0674}"/>
    <hyperlink ref="A13" location="'W-Fisher-RiskSharing3'!A1" display="'W-Fisher-RiskSharing3'!A1" xr:uid="{74825BF8-E184-4D13-BCD7-0EDD570C1AFA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B560-720C-4A1E-B67C-6A5B00F4561A}">
  <sheetPr codeName="Sheet65"/>
  <dimension ref="A1:V100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21.28515625" style="9" customWidth="1"/>
    <col min="4" max="4" width="31.5703125" style="9" customWidth="1"/>
    <col min="5" max="5" width="5.7109375" style="9" customWidth="1"/>
    <col min="6" max="6" width="6" style="9" customWidth="1"/>
    <col min="7" max="7" width="2.7109375" style="9" customWidth="1"/>
    <col min="8" max="8" width="26.7109375" style="9" customWidth="1"/>
    <col min="9" max="9" width="15.7109375" style="9" customWidth="1"/>
    <col min="10" max="12" width="8.7109375" style="9" customWidth="1"/>
    <col min="13" max="20" width="5.7109375" style="9" customWidth="1"/>
    <col min="21" max="16384" width="9.140625" style="9"/>
  </cols>
  <sheetData>
    <row r="1" spans="1:22" x14ac:dyDescent="0.25">
      <c r="A1" s="13" t="s">
        <v>3</v>
      </c>
      <c r="B1" s="14"/>
      <c r="C1" s="14" t="s">
        <v>11</v>
      </c>
      <c r="D1" s="15"/>
      <c r="E1" s="14"/>
      <c r="F1" s="6" t="s">
        <v>8</v>
      </c>
      <c r="G1" s="8"/>
      <c r="U1" s="8"/>
    </row>
    <row r="2" spans="1:22" x14ac:dyDescent="0.25">
      <c r="A2" s="16" t="s">
        <v>4</v>
      </c>
      <c r="B2" s="17"/>
      <c r="C2" s="17" t="s">
        <v>12</v>
      </c>
      <c r="D2" s="17"/>
      <c r="E2" s="17"/>
      <c r="F2" s="18"/>
      <c r="G2" s="8"/>
      <c r="U2" s="8"/>
    </row>
    <row r="3" spans="1:22" x14ac:dyDescent="0.25">
      <c r="A3" s="16" t="s">
        <v>5</v>
      </c>
      <c r="B3" s="17"/>
      <c r="C3" s="17" t="s">
        <v>13</v>
      </c>
      <c r="D3" s="17"/>
      <c r="E3" s="17"/>
      <c r="F3" s="18"/>
      <c r="G3" s="8"/>
      <c r="U3" s="8"/>
    </row>
    <row r="4" spans="1:22" x14ac:dyDescent="0.25">
      <c r="A4" s="19"/>
      <c r="B4" s="20"/>
      <c r="C4" s="20"/>
      <c r="D4" s="20"/>
      <c r="E4" s="21"/>
      <c r="F4" s="22"/>
      <c r="G4" s="10"/>
      <c r="U4" s="10"/>
      <c r="V4" s="11"/>
    </row>
    <row r="5" spans="1:22" ht="15" customHeight="1" x14ac:dyDescent="0.25">
      <c r="A5" s="23" t="s">
        <v>6</v>
      </c>
      <c r="B5" s="24"/>
      <c r="C5" s="24" t="s">
        <v>14</v>
      </c>
      <c r="D5" s="25">
        <v>1.2929999999999999</v>
      </c>
      <c r="E5" s="17"/>
      <c r="F5" s="18"/>
      <c r="G5" s="10"/>
      <c r="R5" s="11"/>
      <c r="S5" s="11"/>
      <c r="T5" s="11"/>
      <c r="U5" s="10"/>
      <c r="V5" s="11"/>
    </row>
    <row r="6" spans="1:22" x14ac:dyDescent="0.25">
      <c r="A6" s="26"/>
      <c r="B6" s="24"/>
      <c r="C6" s="24" t="s">
        <v>15</v>
      </c>
      <c r="D6" s="25">
        <v>0.871</v>
      </c>
      <c r="E6" s="17"/>
      <c r="F6" s="18"/>
      <c r="G6" s="10"/>
      <c r="R6" s="11"/>
      <c r="S6" s="11"/>
      <c r="T6" s="11"/>
      <c r="U6" s="10"/>
      <c r="V6" s="11"/>
    </row>
    <row r="7" spans="1:22" ht="15" customHeight="1" x14ac:dyDescent="0.25">
      <c r="A7" s="26"/>
      <c r="B7" s="24"/>
      <c r="C7" s="24" t="s">
        <v>16</v>
      </c>
      <c r="D7" s="25">
        <v>0.30299999999999999</v>
      </c>
      <c r="E7" s="17"/>
      <c r="F7" s="18"/>
      <c r="G7" s="10"/>
      <c r="R7" s="11"/>
      <c r="S7" s="11"/>
      <c r="T7" s="11"/>
      <c r="U7" s="10"/>
      <c r="V7" s="11"/>
    </row>
    <row r="8" spans="1:22" ht="15" customHeight="1" x14ac:dyDescent="0.25">
      <c r="A8" s="23"/>
      <c r="B8" s="20"/>
      <c r="C8" s="24"/>
      <c r="D8" s="24"/>
      <c r="E8" s="17"/>
      <c r="F8" s="18"/>
      <c r="G8" s="10"/>
      <c r="R8" s="11"/>
      <c r="S8" s="11"/>
      <c r="T8" s="11"/>
      <c r="U8" s="10"/>
      <c r="V8" s="11"/>
    </row>
    <row r="9" spans="1:22" x14ac:dyDescent="0.25">
      <c r="A9" s="27" t="s">
        <v>7</v>
      </c>
      <c r="B9" s="20"/>
      <c r="C9" s="24" t="s">
        <v>17</v>
      </c>
      <c r="D9" s="24"/>
      <c r="E9" s="17"/>
      <c r="F9" s="18"/>
      <c r="G9" s="10"/>
      <c r="R9" s="11"/>
      <c r="S9" s="11"/>
      <c r="T9" s="11"/>
      <c r="U9" s="10"/>
      <c r="V9" s="11"/>
    </row>
    <row r="10" spans="1:22" ht="15.75" thickBot="1" x14ac:dyDescent="0.3">
      <c r="A10" s="28"/>
      <c r="B10" s="29"/>
      <c r="C10" s="30" t="s">
        <v>18</v>
      </c>
      <c r="D10" s="30"/>
      <c r="E10" s="31"/>
      <c r="F10" s="32"/>
      <c r="G10" s="10"/>
      <c r="R10" s="11"/>
      <c r="S10" s="11"/>
      <c r="T10" s="11"/>
      <c r="U10" s="10"/>
      <c r="V10" s="11"/>
    </row>
    <row r="11" spans="1:22" x14ac:dyDescent="0.25">
      <c r="A11" s="11"/>
      <c r="B11" s="11"/>
      <c r="G11" s="10"/>
      <c r="R11" s="11"/>
      <c r="S11" s="11"/>
      <c r="T11" s="11"/>
      <c r="U11" s="10"/>
      <c r="V11" s="11"/>
    </row>
    <row r="12" spans="1:22" x14ac:dyDescent="0.25">
      <c r="A12" s="11"/>
      <c r="B12" s="11"/>
      <c r="G12" s="10"/>
      <c r="R12" s="11"/>
      <c r="S12" s="11"/>
      <c r="T12" s="11"/>
      <c r="U12" s="10"/>
      <c r="V12" s="11"/>
    </row>
    <row r="13" spans="1:22" x14ac:dyDescent="0.25">
      <c r="A13" s="11"/>
      <c r="B13" s="11"/>
      <c r="G13" s="10"/>
      <c r="R13" s="11"/>
      <c r="S13" s="11"/>
      <c r="T13" s="11"/>
      <c r="U13" s="10"/>
      <c r="V13" s="11"/>
    </row>
    <row r="14" spans="1:22" x14ac:dyDescent="0.25">
      <c r="A14" s="11"/>
      <c r="B14" s="11"/>
      <c r="G14" s="10"/>
      <c r="R14" s="11"/>
      <c r="S14" s="11"/>
      <c r="T14" s="11"/>
      <c r="U14" s="10"/>
      <c r="V14" s="11"/>
    </row>
    <row r="15" spans="1:22" x14ac:dyDescent="0.25">
      <c r="G15" s="10"/>
      <c r="R15" s="11"/>
      <c r="S15" s="11"/>
      <c r="T15" s="11"/>
      <c r="U15" s="10"/>
      <c r="V15" s="11"/>
    </row>
    <row r="16" spans="1:22" x14ac:dyDescent="0.25">
      <c r="G16" s="10"/>
      <c r="R16" s="11"/>
      <c r="S16" s="11"/>
      <c r="T16" s="11"/>
      <c r="U16" s="10"/>
      <c r="V16" s="11"/>
    </row>
    <row r="17" spans="7:22" x14ac:dyDescent="0.25">
      <c r="G17" s="10"/>
      <c r="R17" s="11"/>
      <c r="S17" s="11"/>
      <c r="T17" s="11"/>
      <c r="U17" s="10"/>
      <c r="V17" s="11"/>
    </row>
    <row r="18" spans="7:22" x14ac:dyDescent="0.25">
      <c r="G18" s="10"/>
      <c r="R18" s="11"/>
      <c r="S18" s="11"/>
      <c r="T18" s="11"/>
      <c r="U18" s="10"/>
      <c r="V18" s="11"/>
    </row>
    <row r="19" spans="7:22" ht="15" customHeight="1" x14ac:dyDescent="0.25">
      <c r="G19" s="10"/>
      <c r="R19" s="11"/>
      <c r="S19" s="11"/>
      <c r="T19" s="11"/>
      <c r="U19" s="10"/>
      <c r="V19" s="11"/>
    </row>
    <row r="20" spans="7:22" x14ac:dyDescent="0.25">
      <c r="G20" s="10"/>
      <c r="R20" s="11"/>
      <c r="S20" s="11"/>
      <c r="T20" s="11"/>
      <c r="U20" s="10"/>
      <c r="V20" s="11"/>
    </row>
    <row r="21" spans="7:22" x14ac:dyDescent="0.25">
      <c r="G21" s="10"/>
      <c r="R21" s="11"/>
      <c r="S21" s="11"/>
      <c r="T21" s="11"/>
      <c r="U21" s="10"/>
      <c r="V21" s="11"/>
    </row>
    <row r="22" spans="7:22" x14ac:dyDescent="0.25">
      <c r="G22" s="10"/>
      <c r="O22" s="11"/>
      <c r="P22" s="11"/>
      <c r="Q22" s="11"/>
      <c r="R22" s="11"/>
      <c r="S22" s="11"/>
      <c r="T22" s="11"/>
      <c r="U22" s="10"/>
      <c r="V22" s="11"/>
    </row>
    <row r="23" spans="7:22" ht="15" customHeight="1" x14ac:dyDescent="0.25">
      <c r="G23" s="10"/>
      <c r="O23" s="11"/>
      <c r="P23" s="11"/>
      <c r="Q23" s="11"/>
      <c r="R23" s="11"/>
      <c r="S23" s="11"/>
      <c r="T23" s="11"/>
      <c r="U23" s="10"/>
      <c r="V23" s="11"/>
    </row>
    <row r="24" spans="7:22" ht="15" customHeight="1" x14ac:dyDescent="0.25">
      <c r="G24" s="10"/>
      <c r="O24" s="11"/>
      <c r="P24" s="11"/>
      <c r="Q24" s="11"/>
      <c r="R24" s="11"/>
      <c r="S24" s="11"/>
      <c r="T24" s="11"/>
      <c r="U24" s="10"/>
      <c r="V24" s="11"/>
    </row>
    <row r="25" spans="7:22" ht="15" customHeight="1" x14ac:dyDescent="0.25">
      <c r="G25" s="10"/>
      <c r="O25" s="11"/>
      <c r="P25" s="11"/>
      <c r="Q25" s="11"/>
      <c r="R25" s="11"/>
      <c r="S25" s="11"/>
      <c r="T25" s="11"/>
      <c r="U25" s="10"/>
      <c r="V25" s="11"/>
    </row>
    <row r="26" spans="7:22" ht="15" customHeight="1" x14ac:dyDescent="0.25">
      <c r="G26" s="10"/>
      <c r="O26" s="11"/>
      <c r="P26" s="11"/>
      <c r="Q26" s="11"/>
      <c r="R26" s="11"/>
      <c r="S26" s="11"/>
      <c r="T26" s="11"/>
      <c r="U26" s="10"/>
      <c r="V26" s="11"/>
    </row>
    <row r="27" spans="7:22" ht="15" customHeight="1" x14ac:dyDescent="0.25">
      <c r="G27" s="10"/>
      <c r="O27" s="11"/>
      <c r="P27" s="11"/>
      <c r="Q27" s="11"/>
      <c r="R27" s="11"/>
      <c r="S27" s="11"/>
      <c r="T27" s="11"/>
      <c r="U27" s="10"/>
      <c r="V27" s="11"/>
    </row>
    <row r="28" spans="7:22" ht="15" customHeight="1" x14ac:dyDescent="0.25">
      <c r="G28" s="10"/>
      <c r="O28" s="11"/>
      <c r="P28" s="11"/>
      <c r="Q28" s="11"/>
      <c r="R28" s="11"/>
      <c r="S28" s="11"/>
      <c r="T28" s="11"/>
      <c r="U28" s="10"/>
      <c r="V28" s="11"/>
    </row>
    <row r="29" spans="7:22" x14ac:dyDescent="0.25">
      <c r="G29" s="10"/>
      <c r="O29" s="11"/>
      <c r="P29" s="11"/>
      <c r="Q29" s="11"/>
      <c r="R29" s="11"/>
      <c r="S29" s="11"/>
      <c r="T29" s="11"/>
      <c r="U29" s="10"/>
      <c r="V29" s="11"/>
    </row>
    <row r="30" spans="7:22" x14ac:dyDescent="0.25">
      <c r="G30" s="10"/>
      <c r="O30" s="11"/>
      <c r="P30" s="11"/>
      <c r="Q30" s="11"/>
      <c r="R30" s="11"/>
      <c r="S30" s="11"/>
      <c r="T30" s="11"/>
      <c r="U30" s="10"/>
      <c r="V30" s="11"/>
    </row>
    <row r="31" spans="7:22" x14ac:dyDescent="0.25">
      <c r="G31" s="10"/>
      <c r="O31" s="11"/>
      <c r="P31" s="11"/>
      <c r="Q31" s="11"/>
      <c r="R31" s="11"/>
      <c r="S31" s="11"/>
      <c r="T31" s="11"/>
      <c r="U31" s="10"/>
      <c r="V31" s="11"/>
    </row>
    <row r="32" spans="7:22" x14ac:dyDescent="0.25">
      <c r="G32" s="10"/>
      <c r="O32" s="11"/>
      <c r="P32" s="11"/>
      <c r="Q32" s="11"/>
      <c r="R32" s="11"/>
      <c r="S32" s="11"/>
      <c r="T32" s="11"/>
      <c r="U32" s="10"/>
      <c r="V32" s="11"/>
    </row>
    <row r="33" spans="1:22" x14ac:dyDescent="0.25">
      <c r="G33" s="10"/>
      <c r="O33" s="11"/>
      <c r="P33" s="11"/>
      <c r="Q33" s="11"/>
      <c r="R33" s="11"/>
      <c r="S33" s="11"/>
      <c r="T33" s="11"/>
      <c r="U33" s="10"/>
      <c r="V33" s="11"/>
    </row>
    <row r="34" spans="1:22" x14ac:dyDescent="0.25">
      <c r="G34" s="10"/>
      <c r="O34" s="11"/>
      <c r="P34" s="11"/>
      <c r="Q34" s="11"/>
      <c r="R34" s="11"/>
      <c r="S34" s="11"/>
      <c r="T34" s="11"/>
      <c r="U34" s="10"/>
      <c r="V34" s="11"/>
    </row>
    <row r="35" spans="1:22" x14ac:dyDescent="0.25">
      <c r="G35" s="10"/>
      <c r="O35" s="11"/>
      <c r="P35" s="11"/>
      <c r="Q35" s="11"/>
      <c r="R35" s="11"/>
      <c r="S35" s="11"/>
      <c r="T35" s="11"/>
      <c r="U35" s="10"/>
      <c r="V35" s="11"/>
    </row>
    <row r="36" spans="1:22" x14ac:dyDescent="0.25">
      <c r="G36" s="10"/>
      <c r="O36" s="11"/>
      <c r="P36" s="11"/>
      <c r="Q36" s="11"/>
      <c r="R36" s="11"/>
      <c r="S36" s="11"/>
      <c r="T36" s="11"/>
      <c r="U36" s="10"/>
      <c r="V36" s="11"/>
    </row>
    <row r="37" spans="1:22" x14ac:dyDescent="0.25">
      <c r="G37" s="10"/>
      <c r="O37" s="11"/>
      <c r="P37" s="11"/>
      <c r="Q37" s="11"/>
      <c r="R37" s="11"/>
      <c r="S37" s="11"/>
      <c r="T37" s="11"/>
      <c r="U37" s="10"/>
      <c r="V37" s="11"/>
    </row>
    <row r="38" spans="1:22" x14ac:dyDescent="0.25">
      <c r="G38" s="10"/>
      <c r="O38" s="11"/>
      <c r="P38" s="11"/>
      <c r="Q38" s="11"/>
      <c r="R38" s="11"/>
      <c r="S38" s="11"/>
      <c r="T38" s="11"/>
      <c r="U38" s="10"/>
      <c r="V38" s="11"/>
    </row>
    <row r="39" spans="1:22" x14ac:dyDescent="0.25">
      <c r="A39" s="11"/>
      <c r="B39" s="11"/>
      <c r="G39" s="10"/>
      <c r="O39" s="11"/>
      <c r="P39" s="11"/>
      <c r="Q39" s="11"/>
      <c r="R39" s="11"/>
      <c r="S39" s="11"/>
      <c r="T39" s="11"/>
      <c r="U39" s="10"/>
      <c r="V39" s="11"/>
    </row>
    <row r="40" spans="1:22" x14ac:dyDescent="0.25">
      <c r="G40" s="10"/>
      <c r="O40" s="11"/>
      <c r="P40" s="11"/>
      <c r="Q40" s="11"/>
      <c r="R40" s="11"/>
      <c r="S40" s="11"/>
      <c r="T40" s="11"/>
      <c r="U40" s="10"/>
      <c r="V40" s="11"/>
    </row>
    <row r="41" spans="1:22" x14ac:dyDescent="0.25">
      <c r="G41" s="10"/>
      <c r="O41" s="11"/>
      <c r="P41" s="11"/>
      <c r="Q41" s="11"/>
      <c r="R41" s="11"/>
      <c r="S41" s="11"/>
      <c r="T41" s="11"/>
      <c r="U41" s="10"/>
      <c r="V41" s="11"/>
    </row>
    <row r="42" spans="1:22" x14ac:dyDescent="0.25">
      <c r="G42" s="10"/>
      <c r="O42" s="11"/>
      <c r="P42" s="11"/>
      <c r="Q42" s="11"/>
      <c r="R42" s="11"/>
      <c r="S42" s="11"/>
      <c r="T42" s="11"/>
      <c r="U42" s="10"/>
      <c r="V42" s="11"/>
    </row>
    <row r="43" spans="1:22" x14ac:dyDescent="0.25">
      <c r="G43" s="10"/>
      <c r="O43" s="11"/>
      <c r="P43" s="11"/>
      <c r="Q43" s="11"/>
      <c r="R43" s="11"/>
      <c r="S43" s="11"/>
      <c r="T43" s="11"/>
      <c r="U43" s="10"/>
      <c r="V43" s="11"/>
    </row>
    <row r="44" spans="1:22" x14ac:dyDescent="0.25">
      <c r="G44" s="10"/>
      <c r="O44" s="11"/>
      <c r="P44" s="11"/>
      <c r="Q44" s="11"/>
      <c r="R44" s="11"/>
      <c r="S44" s="11"/>
      <c r="T44" s="11"/>
      <c r="U44" s="10"/>
      <c r="V44" s="11"/>
    </row>
    <row r="45" spans="1:22" x14ac:dyDescent="0.25">
      <c r="G45" s="10"/>
      <c r="O45" s="11"/>
      <c r="P45" s="11"/>
      <c r="Q45" s="11"/>
      <c r="R45" s="11"/>
      <c r="S45" s="11"/>
      <c r="T45" s="11"/>
      <c r="U45" s="10"/>
      <c r="V45" s="11"/>
    </row>
    <row r="46" spans="1:22" x14ac:dyDescent="0.25">
      <c r="G46" s="10"/>
      <c r="O46" s="11"/>
      <c r="P46" s="11"/>
      <c r="Q46" s="11"/>
      <c r="R46" s="11"/>
      <c r="S46" s="11"/>
      <c r="T46" s="11"/>
      <c r="U46" s="10"/>
      <c r="V46" s="11"/>
    </row>
    <row r="47" spans="1:22" x14ac:dyDescent="0.25">
      <c r="G47" s="10"/>
      <c r="O47" s="11"/>
      <c r="P47" s="11"/>
      <c r="Q47" s="11"/>
      <c r="R47" s="11"/>
      <c r="S47" s="11"/>
      <c r="T47" s="11"/>
      <c r="U47" s="10"/>
      <c r="V47" s="11"/>
    </row>
    <row r="48" spans="1:22" x14ac:dyDescent="0.25">
      <c r="G48" s="10"/>
      <c r="O48" s="11"/>
      <c r="P48" s="11"/>
      <c r="Q48" s="11"/>
      <c r="R48" s="11"/>
      <c r="S48" s="11"/>
      <c r="T48" s="11"/>
      <c r="U48" s="10"/>
      <c r="V48" s="11"/>
    </row>
    <row r="49" spans="7:22" x14ac:dyDescent="0.25">
      <c r="G49" s="10"/>
      <c r="O49" s="11"/>
      <c r="P49" s="11"/>
      <c r="Q49" s="11"/>
      <c r="R49" s="11"/>
      <c r="S49" s="11"/>
      <c r="T49" s="11"/>
      <c r="U49" s="10"/>
      <c r="V49" s="11"/>
    </row>
    <row r="95" spans="7:21" x14ac:dyDescent="0.25">
      <c r="G95" s="10"/>
      <c r="O95" s="11"/>
      <c r="P95" s="11"/>
      <c r="Q95" s="11"/>
      <c r="R95" s="11"/>
      <c r="S95" s="11"/>
      <c r="T95" s="11"/>
      <c r="U95" s="10"/>
    </row>
    <row r="96" spans="7:21" x14ac:dyDescent="0.25">
      <c r="G96" s="10"/>
      <c r="O96" s="11"/>
      <c r="P96" s="11"/>
      <c r="Q96" s="11"/>
      <c r="R96" s="11"/>
      <c r="S96" s="11"/>
      <c r="T96" s="11"/>
      <c r="U96" s="10"/>
    </row>
    <row r="97" spans="1:21" x14ac:dyDescent="0.25">
      <c r="G97" s="10"/>
      <c r="O97" s="11"/>
      <c r="P97" s="11"/>
      <c r="Q97" s="11"/>
      <c r="R97" s="11"/>
      <c r="S97" s="11"/>
      <c r="T97" s="11"/>
      <c r="U97" s="10"/>
    </row>
    <row r="98" spans="1:21" x14ac:dyDescent="0.25">
      <c r="G98" s="10"/>
      <c r="O98" s="11"/>
      <c r="P98" s="11"/>
      <c r="Q98" s="11"/>
      <c r="R98" s="11"/>
      <c r="S98" s="11"/>
      <c r="T98" s="11"/>
      <c r="U98" s="10"/>
    </row>
    <row r="99" spans="1:21" x14ac:dyDescent="0.25">
      <c r="G99" s="10"/>
      <c r="O99" s="11"/>
      <c r="P99" s="11"/>
      <c r="Q99" s="11"/>
      <c r="R99" s="11"/>
      <c r="S99" s="11"/>
      <c r="T99" s="11"/>
      <c r="U99" s="10"/>
    </row>
    <row r="100" spans="1:21" x14ac:dyDescent="0.25">
      <c r="A100" s="12"/>
      <c r="B100" s="12"/>
      <c r="C100" s="12"/>
      <c r="D100" s="12"/>
      <c r="E100" s="12"/>
      <c r="F100" s="12"/>
      <c r="G100" s="12"/>
      <c r="N100" s="12"/>
      <c r="O100" s="12"/>
      <c r="P100" s="12"/>
      <c r="Q100" s="12"/>
      <c r="R100" s="12"/>
      <c r="S100" s="12"/>
      <c r="T100" s="12"/>
      <c r="U100" s="12"/>
    </row>
  </sheetData>
  <sheetProtection algorithmName="SHA-512" hashValue="UiD7LyZZr6u59SqvKFqUJHuoWYf/gvHGks6frRsUtbKs9dEnqlIDiaKlVaSuA+2QRbaMz42+jAJV8vAau+GNYQ==" saltValue="FYyb6YiAf2UyvVJPwoLU2Q==" spinCount="100000" sheet="1" objects="1" scenarios="1" formatCells="0" formatColumns="0" formatRows="0"/>
  <hyperlinks>
    <hyperlink ref="F1" location="TOC!A1" display="Return to TOC" xr:uid="{808DAB59-E1E0-4DC8-BC8B-23722EC82A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964-B9D1-42FB-BE16-1F04DA77E84E}">
  <sheetPr codeName="Sheet66"/>
  <dimension ref="A1:W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21.28515625" style="9" customWidth="1"/>
    <col min="4" max="4" width="31.5703125" style="9" customWidth="1"/>
    <col min="5" max="5" width="5.7109375" style="9" customWidth="1"/>
    <col min="6" max="6" width="11.7109375" style="9" bestFit="1" customWidth="1"/>
    <col min="7" max="7" width="5.7109375" style="9" customWidth="1"/>
    <col min="8" max="8" width="2.7109375" style="9" customWidth="1"/>
    <col min="9" max="9" width="25.28515625" style="9" customWidth="1"/>
    <col min="10" max="10" width="18.28515625" style="9" customWidth="1"/>
    <col min="11" max="11" width="4.28515625" style="9" customWidth="1"/>
    <col min="12" max="12" width="10.5703125" style="9" customWidth="1"/>
    <col min="13" max="13" width="8.7109375" style="9" customWidth="1"/>
    <col min="14" max="17" width="5.7109375" style="9" customWidth="1"/>
    <col min="18" max="18" width="9.5703125" style="9" customWidth="1"/>
    <col min="19" max="20" width="5.7109375" style="9" customWidth="1"/>
    <col min="21" max="21" width="10.28515625" style="9" customWidth="1"/>
    <col min="22" max="16384" width="9.140625" style="9"/>
  </cols>
  <sheetData>
    <row r="1" spans="1:23" x14ac:dyDescent="0.25">
      <c r="A1" s="13" t="s">
        <v>3</v>
      </c>
      <c r="B1" s="14"/>
      <c r="C1" s="14" t="s">
        <v>11</v>
      </c>
      <c r="D1" s="15"/>
      <c r="E1" s="14"/>
      <c r="F1" s="14"/>
      <c r="G1" s="6" t="s">
        <v>8</v>
      </c>
      <c r="H1" s="33"/>
      <c r="V1" s="8"/>
    </row>
    <row r="2" spans="1:23" x14ac:dyDescent="0.25">
      <c r="A2" s="16" t="s">
        <v>4</v>
      </c>
      <c r="B2" s="17"/>
      <c r="C2" s="17" t="s">
        <v>12</v>
      </c>
      <c r="D2" s="17"/>
      <c r="E2" s="17"/>
      <c r="F2" s="17"/>
      <c r="G2" s="18"/>
      <c r="H2" s="33"/>
      <c r="V2" s="8"/>
    </row>
    <row r="3" spans="1:23" x14ac:dyDescent="0.25">
      <c r="A3" s="16" t="s">
        <v>5</v>
      </c>
      <c r="B3" s="17"/>
      <c r="C3" s="17" t="s">
        <v>19</v>
      </c>
      <c r="D3" s="17"/>
      <c r="E3" s="17"/>
      <c r="F3" s="17"/>
      <c r="G3" s="18"/>
      <c r="H3" s="33"/>
      <c r="V3" s="8"/>
    </row>
    <row r="4" spans="1:23" x14ac:dyDescent="0.25">
      <c r="A4" s="35"/>
      <c r="B4" s="21"/>
      <c r="C4" s="21"/>
      <c r="D4" s="21"/>
      <c r="E4" s="21"/>
      <c r="F4" s="36"/>
      <c r="G4" s="22"/>
      <c r="H4" s="34"/>
      <c r="V4" s="10"/>
      <c r="W4" s="11"/>
    </row>
    <row r="5" spans="1:23" ht="15" customHeight="1" x14ac:dyDescent="0.25">
      <c r="A5" s="37" t="s">
        <v>6</v>
      </c>
      <c r="B5" s="38" t="s">
        <v>21</v>
      </c>
      <c r="C5" s="17" t="s">
        <v>22</v>
      </c>
      <c r="D5" s="39">
        <v>165000</v>
      </c>
      <c r="E5" s="40">
        <v>18</v>
      </c>
      <c r="F5" s="41" t="s">
        <v>20</v>
      </c>
      <c r="G5" s="18"/>
      <c r="H5" s="34"/>
      <c r="V5" s="10"/>
      <c r="W5" s="11"/>
    </row>
    <row r="6" spans="1:23" x14ac:dyDescent="0.25">
      <c r="A6" s="42"/>
      <c r="B6" s="38" t="s">
        <v>23</v>
      </c>
      <c r="C6" s="17" t="s">
        <v>14</v>
      </c>
      <c r="D6" s="43">
        <v>1.1419999999999999</v>
      </c>
      <c r="E6" s="40">
        <v>14</v>
      </c>
      <c r="F6" s="44">
        <v>39000</v>
      </c>
      <c r="G6" s="18"/>
      <c r="H6" s="34"/>
      <c r="V6" s="10"/>
      <c r="W6" s="11"/>
    </row>
    <row r="7" spans="1:23" ht="15" customHeight="1" x14ac:dyDescent="0.25">
      <c r="A7" s="42"/>
      <c r="B7" s="38" t="s">
        <v>24</v>
      </c>
      <c r="C7" s="17" t="s">
        <v>25</v>
      </c>
      <c r="D7" s="45">
        <v>1.018</v>
      </c>
      <c r="E7" s="40">
        <v>46000</v>
      </c>
      <c r="F7" s="44">
        <v>70000</v>
      </c>
      <c r="G7" s="18"/>
      <c r="H7" s="34"/>
      <c r="V7" s="10"/>
      <c r="W7" s="11"/>
    </row>
    <row r="8" spans="1:23" ht="15" customHeight="1" x14ac:dyDescent="0.25">
      <c r="A8" s="37"/>
      <c r="B8" s="21"/>
      <c r="C8" s="17"/>
      <c r="D8" s="17"/>
      <c r="E8" s="17"/>
      <c r="F8" s="44">
        <v>75000</v>
      </c>
      <c r="G8" s="18"/>
      <c r="H8" s="34"/>
      <c r="V8" s="10"/>
      <c r="W8" s="11"/>
    </row>
    <row r="9" spans="1:23" x14ac:dyDescent="0.25">
      <c r="A9" s="42"/>
      <c r="B9" s="21"/>
      <c r="C9" s="17" t="s">
        <v>26</v>
      </c>
      <c r="D9" s="39">
        <v>90000</v>
      </c>
      <c r="E9" s="17"/>
      <c r="F9" s="44">
        <v>111000</v>
      </c>
      <c r="G9" s="18"/>
      <c r="H9" s="34"/>
      <c r="V9" s="10"/>
      <c r="W9" s="11"/>
    </row>
    <row r="10" spans="1:23" x14ac:dyDescent="0.25">
      <c r="A10" s="35"/>
      <c r="B10" s="21"/>
      <c r="C10" s="17" t="s">
        <v>27</v>
      </c>
      <c r="D10" s="39">
        <v>350000</v>
      </c>
      <c r="E10" s="17"/>
      <c r="F10" s="44"/>
      <c r="G10" s="18"/>
      <c r="H10" s="34"/>
      <c r="V10" s="10"/>
      <c r="W10" s="11"/>
    </row>
    <row r="11" spans="1:23" x14ac:dyDescent="0.25">
      <c r="A11" s="35"/>
      <c r="B11" s="21"/>
      <c r="C11" s="17"/>
      <c r="D11" s="17"/>
      <c r="E11" s="17"/>
      <c r="F11" s="17"/>
      <c r="G11" s="18"/>
      <c r="H11" s="34"/>
      <c r="V11" s="10"/>
      <c r="W11" s="11"/>
    </row>
    <row r="12" spans="1:23" x14ac:dyDescent="0.25">
      <c r="A12" s="35"/>
      <c r="B12" s="17"/>
      <c r="C12" s="17" t="str">
        <f>"There are "&amp;E5&amp;" claims on the policy. "</f>
        <v xml:space="preserve">There are 18 claims on the policy. </v>
      </c>
      <c r="D12" s="17"/>
      <c r="E12" s="17"/>
      <c r="F12" s="17"/>
      <c r="G12" s="18"/>
      <c r="H12" s="34"/>
      <c r="V12" s="10"/>
      <c r="W12" s="11"/>
    </row>
    <row r="13" spans="1:23" x14ac:dyDescent="0.25">
      <c r="A13" s="42"/>
      <c r="B13" s="17"/>
      <c r="C13" s="17" t="str">
        <f>E6&amp;" of those claims are below the per-occurrence limit and total "&amp;TEXT(E7,"$0,000")&amp;"."</f>
        <v>14 of those claims are below the per-occurrence limit and total $46,000.</v>
      </c>
      <c r="D13" s="17"/>
      <c r="E13" s="17"/>
      <c r="F13" s="17"/>
      <c r="G13" s="18"/>
      <c r="H13" s="34"/>
      <c r="V13" s="10"/>
      <c r="W13" s="11"/>
    </row>
    <row r="14" spans="1:23" x14ac:dyDescent="0.25">
      <c r="A14" s="35"/>
      <c r="B14" s="17"/>
      <c r="C14" s="17" t="str">
        <f>"The other "&amp;E5-E6&amp; " claims have the following values:"</f>
        <v>The other 4 claims have the following values:</v>
      </c>
      <c r="D14" s="17"/>
      <c r="E14" s="17"/>
      <c r="F14" s="17"/>
      <c r="G14" s="18"/>
      <c r="H14" s="34"/>
      <c r="V14" s="10"/>
      <c r="W14" s="11"/>
    </row>
    <row r="15" spans="1:23" x14ac:dyDescent="0.25">
      <c r="A15" s="35"/>
      <c r="B15" s="17"/>
      <c r="C15" s="17"/>
      <c r="D15" s="17"/>
      <c r="E15" s="17"/>
      <c r="F15" s="17"/>
      <c r="G15" s="18"/>
      <c r="H15" s="34"/>
      <c r="V15" s="10"/>
      <c r="W15" s="11"/>
    </row>
    <row r="16" spans="1:23" ht="15.75" thickBot="1" x14ac:dyDescent="0.3">
      <c r="A16" s="46" t="s">
        <v>7</v>
      </c>
      <c r="B16" s="31"/>
      <c r="C16" s="31" t="s">
        <v>28</v>
      </c>
      <c r="D16" s="31"/>
      <c r="E16" s="31"/>
      <c r="F16" s="31"/>
      <c r="G16" s="32"/>
      <c r="H16" s="34"/>
      <c r="V16" s="10"/>
      <c r="W16" s="11"/>
    </row>
    <row r="17" spans="8:23" x14ac:dyDescent="0.25">
      <c r="H17" s="34"/>
      <c r="V17" s="10"/>
      <c r="W17" s="11"/>
    </row>
    <row r="18" spans="8:23" x14ac:dyDescent="0.25">
      <c r="H18" s="34"/>
      <c r="V18" s="10"/>
      <c r="W18" s="11"/>
    </row>
    <row r="19" spans="8:23" ht="15" customHeight="1" x14ac:dyDescent="0.25">
      <c r="H19" s="34"/>
      <c r="V19" s="10"/>
      <c r="W19" s="11"/>
    </row>
    <row r="20" spans="8:23" x14ac:dyDescent="0.25">
      <c r="H20" s="34"/>
      <c r="V20" s="10"/>
      <c r="W20" s="11"/>
    </row>
    <row r="21" spans="8:23" x14ac:dyDescent="0.25">
      <c r="H21" s="34"/>
      <c r="V21" s="10"/>
      <c r="W21" s="11"/>
    </row>
    <row r="22" spans="8:23" x14ac:dyDescent="0.25">
      <c r="H22" s="34"/>
      <c r="V22" s="10"/>
      <c r="W22" s="11"/>
    </row>
    <row r="23" spans="8:23" ht="15" customHeight="1" x14ac:dyDescent="0.25">
      <c r="H23" s="34"/>
      <c r="V23" s="10"/>
      <c r="W23" s="11"/>
    </row>
    <row r="24" spans="8:23" ht="15" customHeight="1" x14ac:dyDescent="0.25">
      <c r="H24" s="34"/>
      <c r="V24" s="10"/>
      <c r="W24" s="11"/>
    </row>
    <row r="25" spans="8:23" ht="15" customHeight="1" x14ac:dyDescent="0.25">
      <c r="H25" s="34"/>
      <c r="V25" s="10"/>
      <c r="W25" s="11"/>
    </row>
    <row r="26" spans="8:23" ht="15" customHeight="1" x14ac:dyDescent="0.25">
      <c r="H26" s="34"/>
      <c r="V26" s="10"/>
      <c r="W26" s="11"/>
    </row>
    <row r="27" spans="8:23" ht="15" customHeight="1" x14ac:dyDescent="0.25">
      <c r="H27" s="34"/>
      <c r="V27" s="10"/>
      <c r="W27" s="11"/>
    </row>
    <row r="28" spans="8:23" ht="15" customHeight="1" x14ac:dyDescent="0.25">
      <c r="H28" s="34"/>
      <c r="V28" s="10"/>
      <c r="W28" s="11"/>
    </row>
    <row r="29" spans="8:23" x14ac:dyDescent="0.25">
      <c r="H29" s="34"/>
      <c r="V29" s="10"/>
      <c r="W29" s="11"/>
    </row>
    <row r="30" spans="8:23" x14ac:dyDescent="0.25">
      <c r="H30" s="34"/>
      <c r="V30" s="10"/>
      <c r="W30" s="11"/>
    </row>
    <row r="31" spans="8:23" x14ac:dyDescent="0.25">
      <c r="H31" s="34"/>
      <c r="V31" s="10"/>
      <c r="W31" s="11"/>
    </row>
    <row r="32" spans="8:23" x14ac:dyDescent="0.25">
      <c r="H32" s="10"/>
      <c r="V32" s="10"/>
      <c r="W32" s="11"/>
    </row>
    <row r="33" spans="1:23" x14ac:dyDescent="0.25">
      <c r="H33" s="10"/>
      <c r="V33" s="10"/>
      <c r="W33" s="11"/>
    </row>
    <row r="34" spans="1:23" x14ac:dyDescent="0.25">
      <c r="H34" s="10"/>
      <c r="V34" s="10"/>
      <c r="W34" s="11"/>
    </row>
    <row r="35" spans="1:23" x14ac:dyDescent="0.25">
      <c r="H35" s="10"/>
      <c r="V35" s="10"/>
      <c r="W35" s="11"/>
    </row>
    <row r="36" spans="1:23" x14ac:dyDescent="0.25">
      <c r="H36" s="10"/>
      <c r="V36" s="10"/>
      <c r="W36" s="11"/>
    </row>
    <row r="37" spans="1:23" x14ac:dyDescent="0.25">
      <c r="H37" s="10"/>
      <c r="V37" s="10"/>
      <c r="W37" s="11"/>
    </row>
    <row r="38" spans="1:23" x14ac:dyDescent="0.25">
      <c r="H38" s="10"/>
      <c r="V38" s="10"/>
      <c r="W38" s="11"/>
    </row>
    <row r="39" spans="1:23" x14ac:dyDescent="0.25">
      <c r="A39" s="11"/>
      <c r="B39" s="11"/>
      <c r="H39" s="10"/>
      <c r="V39" s="10"/>
      <c r="W39" s="11"/>
    </row>
    <row r="40" spans="1:23" x14ac:dyDescent="0.25">
      <c r="H40" s="10"/>
      <c r="V40" s="10"/>
      <c r="W40" s="11"/>
    </row>
    <row r="41" spans="1:23" x14ac:dyDescent="0.25">
      <c r="H41" s="10"/>
      <c r="V41" s="10"/>
      <c r="W41" s="11"/>
    </row>
    <row r="42" spans="1:23" x14ac:dyDescent="0.25">
      <c r="H42" s="10"/>
      <c r="V42" s="10"/>
      <c r="W42" s="11"/>
    </row>
    <row r="43" spans="1:23" x14ac:dyDescent="0.25">
      <c r="H43" s="10"/>
      <c r="V43" s="10"/>
      <c r="W43" s="11"/>
    </row>
    <row r="44" spans="1:23" x14ac:dyDescent="0.25">
      <c r="H44" s="10"/>
      <c r="V44" s="10"/>
      <c r="W44" s="11"/>
    </row>
    <row r="45" spans="1:23" x14ac:dyDescent="0.25">
      <c r="H45" s="10"/>
      <c r="V45" s="10"/>
      <c r="W45" s="11"/>
    </row>
    <row r="46" spans="1:23" x14ac:dyDescent="0.25">
      <c r="H46" s="10"/>
      <c r="V46" s="10"/>
      <c r="W46" s="11"/>
    </row>
    <row r="47" spans="1:23" x14ac:dyDescent="0.25">
      <c r="H47" s="10"/>
      <c r="V47" s="10"/>
      <c r="W47" s="11"/>
    </row>
    <row r="48" spans="1:23" x14ac:dyDescent="0.25">
      <c r="H48" s="10"/>
      <c r="V48" s="10"/>
      <c r="W48" s="11"/>
    </row>
    <row r="49" spans="8:23" x14ac:dyDescent="0.25">
      <c r="H49" s="10"/>
      <c r="V49" s="10"/>
      <c r="W49" s="11"/>
    </row>
    <row r="151" spans="8:22" x14ac:dyDescent="0.25">
      <c r="H151" s="10"/>
      <c r="V151" s="10"/>
    </row>
    <row r="152" spans="8:22" x14ac:dyDescent="0.25">
      <c r="H152" s="10"/>
      <c r="V152" s="10"/>
    </row>
    <row r="153" spans="8:22" x14ac:dyDescent="0.25">
      <c r="H153" s="10"/>
      <c r="V153" s="10"/>
    </row>
    <row r="154" spans="8:22" x14ac:dyDescent="0.25">
      <c r="H154" s="10"/>
      <c r="V154" s="10"/>
    </row>
    <row r="155" spans="8:22" x14ac:dyDescent="0.25">
      <c r="H155" s="10"/>
      <c r="V155" s="10"/>
    </row>
    <row r="156" spans="8:22" x14ac:dyDescent="0.25">
      <c r="H156" s="10"/>
      <c r="V156" s="10"/>
    </row>
    <row r="157" spans="8:22" x14ac:dyDescent="0.25">
      <c r="H157" s="10"/>
      <c r="V157" s="10"/>
    </row>
    <row r="158" spans="8:22" x14ac:dyDescent="0.25">
      <c r="H158" s="10"/>
      <c r="V158" s="10"/>
    </row>
  </sheetData>
  <sheetProtection algorithmName="SHA-512" hashValue="jGjRglaXnt744OhKaq4bXdlXOCdgZaQ+u1RMJT2OYyP2A6lWS6isIZWuqpllbflveZg9SeBIdP0NX7Pp36QtDg==" saltValue="pm3t5CNxI1s9r257rppHGg==" spinCount="100000" sheet="1" objects="1" scenarios="1" formatCells="0" formatColumns="0" formatRows="0"/>
  <hyperlinks>
    <hyperlink ref="G1" location="TOC!A1" display="Return to TOC" xr:uid="{4EF578E4-1F17-4B7E-9D11-3EE3B39ED00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D096-3A96-4095-9041-88FDD821160C}">
  <sheetPr codeName="Sheet68"/>
  <dimension ref="A1:AO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2.5703125" style="9" customWidth="1"/>
    <col min="4" max="4" width="17.140625" style="9" customWidth="1"/>
    <col min="5" max="5" width="15.28515625" style="9" customWidth="1"/>
    <col min="6" max="6" width="11.7109375" style="9" customWidth="1"/>
    <col min="7" max="7" width="11.7109375" style="9" bestFit="1" customWidth="1"/>
    <col min="8" max="8" width="11" style="9" bestFit="1" customWidth="1"/>
    <col min="9" max="9" width="12" style="9" customWidth="1"/>
    <col min="10" max="10" width="9.5703125" style="9" customWidth="1"/>
    <col min="11" max="11" width="9.140625" style="9" customWidth="1"/>
    <col min="12" max="12" width="4.85546875" style="9" customWidth="1"/>
    <col min="13" max="13" width="2.7109375" style="9" customWidth="1"/>
    <col min="14" max="14" width="14.7109375" style="9" customWidth="1"/>
    <col min="15" max="15" width="18.28515625" style="9" customWidth="1"/>
    <col min="16" max="17" width="13.7109375" style="9" customWidth="1"/>
    <col min="18" max="18" width="11.85546875" style="9" customWidth="1"/>
    <col min="19" max="19" width="10.7109375" style="9" customWidth="1"/>
    <col min="20" max="20" width="8.140625" style="9" customWidth="1"/>
    <col min="21" max="21" width="8.5703125" style="9" customWidth="1"/>
    <col min="22" max="22" width="9.28515625" style="9" bestFit="1" customWidth="1"/>
    <col min="23" max="23" width="10.85546875" style="9" customWidth="1"/>
    <col min="24" max="24" width="10.85546875" style="9" bestFit="1" customWidth="1"/>
    <col min="25" max="25" width="11.42578125" style="9" customWidth="1"/>
    <col min="26" max="26" width="4.7109375" style="9" customWidth="1"/>
    <col min="27" max="28" width="9.140625" style="9"/>
    <col min="29" max="29" width="11.28515625" style="9" bestFit="1" customWidth="1"/>
    <col min="30" max="30" width="13.140625" style="9" customWidth="1"/>
    <col min="31" max="31" width="12.85546875" style="9" customWidth="1"/>
    <col min="32" max="32" width="11.85546875" style="9" customWidth="1"/>
    <col min="33" max="33" width="11.7109375" style="9" customWidth="1"/>
    <col min="34" max="34" width="10.140625" style="9" bestFit="1" customWidth="1"/>
    <col min="35" max="35" width="9.28515625" style="9" customWidth="1"/>
    <col min="36" max="36" width="10.140625" style="9" bestFit="1" customWidth="1"/>
    <col min="37" max="37" width="11.28515625" style="9" bestFit="1" customWidth="1"/>
    <col min="38" max="38" width="11.7109375" style="9" customWidth="1"/>
    <col min="39" max="40" width="4.42578125" style="9" customWidth="1"/>
    <col min="41" max="16384" width="9.140625" style="9"/>
  </cols>
  <sheetData>
    <row r="1" spans="1:13" x14ac:dyDescent="0.25">
      <c r="A1" s="13" t="s">
        <v>3</v>
      </c>
      <c r="B1" s="14"/>
      <c r="C1" s="14" t="s">
        <v>11</v>
      </c>
      <c r="D1" s="15"/>
      <c r="E1" s="14"/>
      <c r="F1" s="14"/>
      <c r="G1" s="14"/>
      <c r="H1" s="14"/>
      <c r="I1" s="14"/>
      <c r="J1" s="14"/>
      <c r="K1" s="14"/>
      <c r="L1" s="6" t="s">
        <v>8</v>
      </c>
      <c r="M1" s="8"/>
    </row>
    <row r="2" spans="1:13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17"/>
      <c r="K2" s="17"/>
      <c r="L2" s="18"/>
      <c r="M2" s="8"/>
    </row>
    <row r="3" spans="1:13" ht="45" customHeight="1" x14ac:dyDescent="0.25">
      <c r="A3" s="47" t="s">
        <v>5</v>
      </c>
      <c r="B3" s="48"/>
      <c r="C3" s="48" t="s">
        <v>30</v>
      </c>
      <c r="D3" s="17"/>
      <c r="E3" s="17"/>
      <c r="F3" s="17"/>
      <c r="G3" s="17"/>
      <c r="H3" s="17"/>
      <c r="I3" s="17"/>
      <c r="J3" s="17"/>
      <c r="K3" s="17"/>
      <c r="L3" s="18"/>
      <c r="M3" s="8"/>
    </row>
    <row r="4" spans="1:13" x14ac:dyDescent="0.25">
      <c r="A4" s="35"/>
      <c r="B4" s="21"/>
      <c r="C4" s="21"/>
      <c r="D4" s="21"/>
      <c r="E4" s="21"/>
      <c r="F4" s="21"/>
      <c r="G4" s="17"/>
      <c r="H4" s="21"/>
      <c r="I4" s="21"/>
      <c r="J4" s="21"/>
      <c r="K4" s="21"/>
      <c r="L4" s="22"/>
      <c r="M4" s="10"/>
    </row>
    <row r="5" spans="1:13" ht="15" customHeight="1" x14ac:dyDescent="0.25">
      <c r="A5" s="37" t="s">
        <v>6</v>
      </c>
      <c r="B5" s="38"/>
      <c r="C5" s="57" t="s">
        <v>32</v>
      </c>
      <c r="D5" s="58"/>
      <c r="E5" s="59"/>
      <c r="F5" s="17"/>
      <c r="G5" s="17"/>
      <c r="H5" s="17"/>
      <c r="I5" s="17"/>
      <c r="J5" s="17"/>
      <c r="K5" s="17"/>
      <c r="L5" s="18"/>
      <c r="M5" s="10"/>
    </row>
    <row r="6" spans="1:13" x14ac:dyDescent="0.25">
      <c r="A6" s="42"/>
      <c r="B6" s="38"/>
      <c r="C6" s="60">
        <v>1103000</v>
      </c>
      <c r="D6" s="61" t="s">
        <v>33</v>
      </c>
      <c r="E6" s="62"/>
      <c r="F6" s="17"/>
      <c r="G6" s="17"/>
      <c r="H6" s="17"/>
      <c r="I6" s="17"/>
      <c r="J6" s="17"/>
      <c r="K6" s="17"/>
      <c r="L6" s="18"/>
      <c r="M6" s="10"/>
    </row>
    <row r="7" spans="1:13" ht="15" customHeight="1" x14ac:dyDescent="0.25">
      <c r="A7" s="42"/>
      <c r="B7" s="38"/>
      <c r="C7" s="63">
        <v>619000</v>
      </c>
      <c r="D7" s="17" t="s">
        <v>34</v>
      </c>
      <c r="E7" s="64"/>
      <c r="F7" s="17"/>
      <c r="G7" s="17"/>
      <c r="H7" s="17"/>
      <c r="I7" s="17"/>
      <c r="J7" s="17"/>
      <c r="K7" s="17"/>
      <c r="L7" s="18"/>
      <c r="M7" s="10"/>
    </row>
    <row r="8" spans="1:13" ht="15" customHeight="1" x14ac:dyDescent="0.25">
      <c r="A8" s="37"/>
      <c r="B8" s="21"/>
      <c r="C8" s="63">
        <v>466000</v>
      </c>
      <c r="D8" s="17" t="s">
        <v>35</v>
      </c>
      <c r="E8" s="64"/>
      <c r="F8" s="17"/>
      <c r="G8" s="17"/>
      <c r="H8" s="17"/>
      <c r="I8" s="17"/>
      <c r="J8" s="17"/>
      <c r="K8" s="17"/>
      <c r="L8" s="18"/>
      <c r="M8" s="10"/>
    </row>
    <row r="9" spans="1:13" x14ac:dyDescent="0.25">
      <c r="A9" s="42"/>
      <c r="B9" s="21"/>
      <c r="C9" s="63">
        <v>40000</v>
      </c>
      <c r="D9" s="17" t="s">
        <v>36</v>
      </c>
      <c r="E9" s="64"/>
      <c r="F9" s="17"/>
      <c r="G9" s="17"/>
      <c r="H9" s="17"/>
      <c r="I9" s="17"/>
      <c r="J9" s="17"/>
      <c r="K9" s="17"/>
      <c r="L9" s="18"/>
      <c r="M9" s="10"/>
    </row>
    <row r="10" spans="1:13" x14ac:dyDescent="0.25">
      <c r="A10" s="35"/>
      <c r="B10" s="21"/>
      <c r="C10" s="63">
        <v>24000</v>
      </c>
      <c r="D10" s="17" t="s">
        <v>37</v>
      </c>
      <c r="E10" s="64"/>
      <c r="F10" s="17"/>
      <c r="G10" s="17"/>
      <c r="H10" s="17"/>
      <c r="I10" s="17"/>
      <c r="J10" s="17"/>
      <c r="K10" s="17"/>
      <c r="L10" s="18"/>
      <c r="M10" s="10"/>
    </row>
    <row r="11" spans="1:13" x14ac:dyDescent="0.25">
      <c r="A11" s="35"/>
      <c r="B11" s="21"/>
      <c r="C11" s="63">
        <v>9000</v>
      </c>
      <c r="D11" s="17" t="s">
        <v>38</v>
      </c>
      <c r="E11" s="64"/>
      <c r="F11" s="17"/>
      <c r="G11" s="17"/>
      <c r="H11" s="17"/>
      <c r="I11" s="17"/>
      <c r="J11" s="17"/>
      <c r="K11" s="17"/>
      <c r="L11" s="18"/>
      <c r="M11" s="10"/>
    </row>
    <row r="12" spans="1:13" x14ac:dyDescent="0.25">
      <c r="A12" s="35"/>
      <c r="B12" s="17"/>
      <c r="C12" s="65">
        <v>0.11</v>
      </c>
      <c r="D12" s="17" t="s">
        <v>39</v>
      </c>
      <c r="E12" s="64"/>
      <c r="F12" s="17"/>
      <c r="G12" s="17"/>
      <c r="H12" s="17"/>
      <c r="I12" s="17"/>
      <c r="J12" s="17"/>
      <c r="K12" s="17"/>
      <c r="L12" s="18"/>
      <c r="M12" s="10"/>
    </row>
    <row r="13" spans="1:13" x14ac:dyDescent="0.25">
      <c r="A13" s="35"/>
      <c r="B13" s="17"/>
      <c r="C13" s="66">
        <v>0.05</v>
      </c>
      <c r="D13" s="67" t="s">
        <v>40</v>
      </c>
      <c r="E13" s="68"/>
      <c r="F13" s="17"/>
      <c r="G13" s="17"/>
      <c r="H13" s="17"/>
      <c r="I13" s="17"/>
      <c r="J13" s="17"/>
      <c r="K13" s="17"/>
      <c r="L13" s="18"/>
      <c r="M13" s="10"/>
    </row>
    <row r="14" spans="1:13" x14ac:dyDescent="0.25">
      <c r="A14" s="3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0"/>
    </row>
    <row r="15" spans="1:13" x14ac:dyDescent="0.25">
      <c r="A15" s="42"/>
      <c r="B15" s="17"/>
      <c r="C15" s="17" t="s">
        <v>41</v>
      </c>
      <c r="D15" s="17"/>
      <c r="E15" s="17"/>
      <c r="F15" s="17"/>
      <c r="G15" s="17"/>
      <c r="H15" s="17"/>
      <c r="I15" s="17"/>
      <c r="J15" s="17"/>
      <c r="K15" s="17"/>
      <c r="L15" s="18"/>
      <c r="M15" s="10"/>
    </row>
    <row r="16" spans="1:13" x14ac:dyDescent="0.25">
      <c r="A16" s="4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0"/>
    </row>
    <row r="17" spans="1:41" x14ac:dyDescent="0.25">
      <c r="A17" s="4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0"/>
    </row>
    <row r="18" spans="1:41" x14ac:dyDescent="0.25">
      <c r="A18" s="4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0"/>
    </row>
    <row r="19" spans="1:41" x14ac:dyDescent="0.25">
      <c r="A19" s="4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0"/>
    </row>
    <row r="20" spans="1:41" x14ac:dyDescent="0.25">
      <c r="A20" s="4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0"/>
    </row>
    <row r="21" spans="1:41" x14ac:dyDescent="0.25">
      <c r="A21" s="4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0"/>
    </row>
    <row r="22" spans="1:41" x14ac:dyDescent="0.25">
      <c r="A22" s="42"/>
      <c r="B22" s="17"/>
      <c r="C22" s="57" t="s">
        <v>42</v>
      </c>
      <c r="D22" s="58"/>
      <c r="E22" s="58"/>
      <c r="F22" s="58"/>
      <c r="G22" s="58"/>
      <c r="H22" s="58"/>
      <c r="I22" s="58"/>
      <c r="J22" s="58"/>
      <c r="K22" s="59"/>
      <c r="L22" s="18"/>
      <c r="M22" s="10"/>
    </row>
    <row r="23" spans="1:41" ht="60" x14ac:dyDescent="0.25">
      <c r="A23" s="42"/>
      <c r="B23" s="17"/>
      <c r="C23" s="69" t="s">
        <v>31</v>
      </c>
      <c r="D23" s="49" t="s">
        <v>33</v>
      </c>
      <c r="E23" s="49" t="s">
        <v>43</v>
      </c>
      <c r="F23" s="49" t="s">
        <v>44</v>
      </c>
      <c r="G23" s="49" t="s">
        <v>45</v>
      </c>
      <c r="H23" s="49" t="s">
        <v>46</v>
      </c>
      <c r="I23" s="49" t="s">
        <v>36</v>
      </c>
      <c r="J23" s="49" t="s">
        <v>47</v>
      </c>
      <c r="K23" s="70" t="s">
        <v>48</v>
      </c>
      <c r="L23" s="18"/>
      <c r="M23" s="10"/>
    </row>
    <row r="24" spans="1:41" ht="15" customHeight="1" x14ac:dyDescent="0.25">
      <c r="A24" s="42"/>
      <c r="B24" s="17"/>
      <c r="C24" s="71">
        <v>0</v>
      </c>
      <c r="D24" s="72">
        <v>1</v>
      </c>
      <c r="E24" s="61"/>
      <c r="F24" s="61"/>
      <c r="G24" s="61"/>
      <c r="H24" s="61"/>
      <c r="I24" s="72">
        <v>1</v>
      </c>
      <c r="J24" s="73">
        <v>0.28000000000000003</v>
      </c>
      <c r="K24" s="62"/>
      <c r="L24" s="18"/>
      <c r="M24" s="10"/>
    </row>
    <row r="25" spans="1:41" ht="15" customHeight="1" x14ac:dyDescent="0.25">
      <c r="A25" s="42"/>
      <c r="B25" s="17"/>
      <c r="C25" s="74">
        <f>C24+0.25</f>
        <v>0.25</v>
      </c>
      <c r="D25" s="17"/>
      <c r="E25" s="50">
        <v>0.186</v>
      </c>
      <c r="F25" s="50">
        <v>0.06</v>
      </c>
      <c r="G25" s="50">
        <v>1.7999999999999999E-2</v>
      </c>
      <c r="H25" s="50">
        <v>1.4E-2</v>
      </c>
      <c r="I25" s="51"/>
      <c r="J25" s="50">
        <v>0.39</v>
      </c>
      <c r="K25" s="75">
        <v>5.2999999999999999E-2</v>
      </c>
      <c r="L25" s="18"/>
      <c r="M25" s="10"/>
    </row>
    <row r="26" spans="1:41" ht="15" customHeight="1" x14ac:dyDescent="0.25">
      <c r="A26" s="42"/>
      <c r="B26" s="17"/>
      <c r="C26" s="74">
        <f t="shared" ref="C26:C28" si="0">C25+0.25</f>
        <v>0.5</v>
      </c>
      <c r="D26" s="17"/>
      <c r="E26" s="50">
        <v>0.24199999999999999</v>
      </c>
      <c r="F26" s="50">
        <v>0.215</v>
      </c>
      <c r="G26" s="50">
        <v>4.8000000000000001E-2</v>
      </c>
      <c r="H26" s="50">
        <v>0.05</v>
      </c>
      <c r="I26" s="17"/>
      <c r="J26" s="50">
        <v>0.64</v>
      </c>
      <c r="K26" s="75">
        <v>0.13700000000000001</v>
      </c>
      <c r="L26" s="18"/>
      <c r="M26" s="10"/>
    </row>
    <row r="27" spans="1:41" ht="15" customHeight="1" x14ac:dyDescent="0.25">
      <c r="A27" s="42"/>
      <c r="B27" s="17"/>
      <c r="C27" s="74">
        <f t="shared" si="0"/>
        <v>0.75</v>
      </c>
      <c r="D27" s="17"/>
      <c r="E27" s="50">
        <v>0.44500000000000001</v>
      </c>
      <c r="F27" s="50">
        <v>0.33300000000000002</v>
      </c>
      <c r="G27" s="50">
        <v>0.14199999999999999</v>
      </c>
      <c r="H27" s="50">
        <v>0.10299999999999999</v>
      </c>
      <c r="I27" s="17"/>
      <c r="J27" s="50">
        <v>0.94</v>
      </c>
      <c r="K27" s="75">
        <v>0.188</v>
      </c>
      <c r="L27" s="18"/>
      <c r="M27" s="10"/>
    </row>
    <row r="28" spans="1:41" ht="15" customHeight="1" x14ac:dyDescent="0.25">
      <c r="A28" s="42"/>
      <c r="B28" s="17"/>
      <c r="C28" s="76">
        <f t="shared" si="0"/>
        <v>1</v>
      </c>
      <c r="D28" s="52"/>
      <c r="E28" s="53">
        <v>0.63700000000000001</v>
      </c>
      <c r="F28" s="53">
        <v>0.53200000000000003</v>
      </c>
      <c r="G28" s="53">
        <v>0.153</v>
      </c>
      <c r="H28" s="53">
        <v>0.17299999999999999</v>
      </c>
      <c r="I28" s="52"/>
      <c r="J28" s="53">
        <v>1</v>
      </c>
      <c r="K28" s="77">
        <v>0.28499999999999998</v>
      </c>
      <c r="L28" s="18"/>
      <c r="M28" s="10"/>
    </row>
    <row r="29" spans="1:41" x14ac:dyDescent="0.25">
      <c r="A29" s="42"/>
      <c r="B29" s="17"/>
      <c r="C29" s="74">
        <f>C28+0.5</f>
        <v>1.5</v>
      </c>
      <c r="D29" s="17"/>
      <c r="E29" s="50">
        <v>0.71</v>
      </c>
      <c r="F29" s="50">
        <v>0.66500000000000004</v>
      </c>
      <c r="G29" s="50">
        <v>0.21</v>
      </c>
      <c r="H29" s="50">
        <v>0.32300000000000001</v>
      </c>
      <c r="I29" s="17"/>
      <c r="J29" s="17"/>
      <c r="K29" s="75">
        <v>0.33400000000000002</v>
      </c>
      <c r="L29" s="18"/>
      <c r="M29" s="10"/>
      <c r="AO29" s="10"/>
    </row>
    <row r="30" spans="1:41" x14ac:dyDescent="0.25">
      <c r="A30" s="42"/>
      <c r="B30" s="17"/>
      <c r="C30" s="74">
        <f>C29+1</f>
        <v>2.5</v>
      </c>
      <c r="D30" s="17"/>
      <c r="E30" s="50">
        <v>0.77</v>
      </c>
      <c r="F30" s="50">
        <v>0.67900000000000005</v>
      </c>
      <c r="G30" s="50">
        <v>0.316</v>
      </c>
      <c r="H30" s="50">
        <v>0.54</v>
      </c>
      <c r="I30" s="17"/>
      <c r="J30" s="17"/>
      <c r="K30" s="75">
        <v>0.56200000000000006</v>
      </c>
      <c r="L30" s="18"/>
      <c r="M30" s="10"/>
      <c r="AO30" s="10"/>
    </row>
    <row r="31" spans="1:41" x14ac:dyDescent="0.25">
      <c r="A31" s="42"/>
      <c r="B31" s="17"/>
      <c r="C31" s="74">
        <f t="shared" ref="C31:C35" si="1">C30+1</f>
        <v>3.5</v>
      </c>
      <c r="D31" s="17"/>
      <c r="E31" s="50">
        <v>0.88200000000000001</v>
      </c>
      <c r="F31" s="50">
        <v>0.73599999999999999</v>
      </c>
      <c r="G31" s="50">
        <v>0.44800000000000001</v>
      </c>
      <c r="H31" s="50">
        <v>0.73199999999999998</v>
      </c>
      <c r="I31" s="17"/>
      <c r="J31" s="17"/>
      <c r="K31" s="75">
        <v>0.63100000000000001</v>
      </c>
      <c r="L31" s="18"/>
      <c r="M31" s="10"/>
      <c r="AO31" s="10"/>
    </row>
    <row r="32" spans="1:41" x14ac:dyDescent="0.25">
      <c r="A32" s="42"/>
      <c r="B32" s="17"/>
      <c r="C32" s="74">
        <f t="shared" si="1"/>
        <v>4.5</v>
      </c>
      <c r="D32" s="17"/>
      <c r="E32" s="50">
        <v>0.89200000000000002</v>
      </c>
      <c r="F32" s="50">
        <v>0.84799999999999998</v>
      </c>
      <c r="G32" s="50">
        <v>0.73399999999999999</v>
      </c>
      <c r="H32" s="50">
        <v>0.86899999999999999</v>
      </c>
      <c r="I32" s="17"/>
      <c r="J32" s="17"/>
      <c r="K32" s="75">
        <v>0.85599999999999998</v>
      </c>
      <c r="L32" s="18"/>
      <c r="M32" s="10"/>
      <c r="AO32" s="10"/>
    </row>
    <row r="33" spans="1:41" x14ac:dyDescent="0.25">
      <c r="A33" s="42"/>
      <c r="B33" s="17"/>
      <c r="C33" s="74">
        <f t="shared" si="1"/>
        <v>5.5</v>
      </c>
      <c r="D33" s="17"/>
      <c r="E33" s="50">
        <v>0.96899999999999997</v>
      </c>
      <c r="F33" s="50">
        <v>0.86499999999999999</v>
      </c>
      <c r="G33" s="50">
        <v>0.86799999999999999</v>
      </c>
      <c r="H33" s="50">
        <v>0.93700000000000006</v>
      </c>
      <c r="I33" s="17"/>
      <c r="J33" s="17"/>
      <c r="K33" s="75">
        <v>0.86599999999999999</v>
      </c>
      <c r="L33" s="18"/>
      <c r="M33" s="10"/>
      <c r="AO33" s="10"/>
    </row>
    <row r="34" spans="1:41" x14ac:dyDescent="0.25">
      <c r="A34" s="42"/>
      <c r="B34" s="17"/>
      <c r="C34" s="74">
        <f t="shared" si="1"/>
        <v>6.5</v>
      </c>
      <c r="D34" s="17"/>
      <c r="E34" s="50">
        <v>0.995</v>
      </c>
      <c r="F34" s="50">
        <v>0.95699999999999996</v>
      </c>
      <c r="G34" s="50">
        <v>0.875</v>
      </c>
      <c r="H34" s="50">
        <v>0.96799999999999997</v>
      </c>
      <c r="I34" s="17"/>
      <c r="J34" s="17"/>
      <c r="K34" s="75">
        <v>0.94</v>
      </c>
      <c r="L34" s="18"/>
      <c r="M34" s="10"/>
      <c r="AO34" s="10"/>
    </row>
    <row r="35" spans="1:41" x14ac:dyDescent="0.25">
      <c r="A35" s="42"/>
      <c r="B35" s="17"/>
      <c r="C35" s="78">
        <f t="shared" si="1"/>
        <v>7.5</v>
      </c>
      <c r="D35" s="67"/>
      <c r="E35" s="79">
        <v>1</v>
      </c>
      <c r="F35" s="79">
        <v>1</v>
      </c>
      <c r="G35" s="79">
        <v>1</v>
      </c>
      <c r="H35" s="79">
        <v>1</v>
      </c>
      <c r="I35" s="67"/>
      <c r="J35" s="67"/>
      <c r="K35" s="80">
        <v>1</v>
      </c>
      <c r="L35" s="18"/>
      <c r="M35" s="10"/>
      <c r="AO35" s="10"/>
    </row>
    <row r="36" spans="1:41" x14ac:dyDescent="0.25">
      <c r="A36" s="4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  <c r="M36" s="10"/>
      <c r="AO36" s="10"/>
    </row>
    <row r="37" spans="1:41" x14ac:dyDescent="0.25">
      <c r="A37" s="4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  <c r="M37" s="10"/>
      <c r="AO37" s="10"/>
    </row>
    <row r="38" spans="1:41" x14ac:dyDescent="0.25">
      <c r="A38" s="16" t="s">
        <v>7</v>
      </c>
      <c r="B38" s="17"/>
      <c r="C38" s="17" t="s">
        <v>49</v>
      </c>
      <c r="D38" s="17"/>
      <c r="E38" s="17"/>
      <c r="F38" s="17"/>
      <c r="G38" s="17"/>
      <c r="H38" s="17"/>
      <c r="I38" s="17"/>
      <c r="J38" s="17"/>
      <c r="K38" s="17"/>
      <c r="L38" s="18"/>
      <c r="M38" s="10"/>
      <c r="AO38" s="10"/>
    </row>
    <row r="39" spans="1:41" x14ac:dyDescent="0.25">
      <c r="A39" s="35"/>
      <c r="B39" s="21"/>
      <c r="C39" s="17" t="s">
        <v>50</v>
      </c>
      <c r="D39" s="17"/>
      <c r="E39" s="17"/>
      <c r="F39" s="17"/>
      <c r="G39" s="17"/>
      <c r="H39" s="17"/>
      <c r="I39" s="17"/>
      <c r="J39" s="17"/>
      <c r="K39" s="17"/>
      <c r="L39" s="18"/>
      <c r="M39" s="10"/>
      <c r="AO39" s="10"/>
    </row>
    <row r="40" spans="1:41" x14ac:dyDescent="0.25">
      <c r="A40" s="4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0"/>
      <c r="AO40" s="10"/>
    </row>
    <row r="41" spans="1:41" x14ac:dyDescent="0.25">
      <c r="A41" s="4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  <c r="M41" s="10"/>
      <c r="AO41" s="10"/>
    </row>
    <row r="42" spans="1:41" x14ac:dyDescent="0.25">
      <c r="A42" s="16" t="s">
        <v>51</v>
      </c>
      <c r="B42" s="17"/>
      <c r="C42" s="17" t="s">
        <v>52</v>
      </c>
      <c r="D42" s="17"/>
      <c r="E42" s="17"/>
      <c r="F42" s="17"/>
      <c r="G42" s="17"/>
      <c r="H42" s="17"/>
      <c r="I42" s="17"/>
      <c r="J42" s="17"/>
      <c r="K42" s="17"/>
      <c r="L42" s="18"/>
      <c r="M42" s="10"/>
      <c r="AO42" s="10"/>
    </row>
    <row r="43" spans="1:41" ht="15.75" thickBot="1" x14ac:dyDescent="0.3">
      <c r="A43" s="54"/>
      <c r="B43" s="31"/>
      <c r="C43" s="31" t="s">
        <v>53</v>
      </c>
      <c r="D43" s="31"/>
      <c r="E43" s="31"/>
      <c r="F43" s="31"/>
      <c r="G43" s="31"/>
      <c r="H43" s="31"/>
      <c r="I43" s="31"/>
      <c r="J43" s="31"/>
      <c r="K43" s="31"/>
      <c r="L43" s="32"/>
      <c r="M43" s="10"/>
      <c r="AO43" s="10"/>
    </row>
    <row r="44" spans="1:41" x14ac:dyDescent="0.25">
      <c r="M44" s="10"/>
      <c r="AO44" s="10"/>
    </row>
    <row r="45" spans="1:41" x14ac:dyDescent="0.25">
      <c r="M45" s="10"/>
      <c r="AO45" s="10"/>
    </row>
    <row r="46" spans="1:41" x14ac:dyDescent="0.25">
      <c r="M46" s="10"/>
      <c r="AO46" s="10"/>
    </row>
    <row r="47" spans="1:41" x14ac:dyDescent="0.25">
      <c r="M47" s="10"/>
      <c r="AO47" s="10"/>
    </row>
    <row r="48" spans="1:41" x14ac:dyDescent="0.25">
      <c r="M48" s="10"/>
      <c r="AO48" s="10"/>
    </row>
    <row r="49" spans="13:41" x14ac:dyDescent="0.25">
      <c r="M49" s="10"/>
      <c r="AO49" s="10"/>
    </row>
  </sheetData>
  <sheetProtection algorithmName="SHA-512" hashValue="SVjr/J4yrrR8FL+b3pLsTBSM1Q442gKNUw5xNw0uLJZy4XPcrYjDdTjefiC7fC9XtUL1gQQgwIRGFvd+GvKr4Q==" saltValue="PNq3TGNGopBvhOckKNoChg==" spinCount="100000" sheet="1" objects="1" scenarios="1" formatCells="0" formatColumns="0" formatRows="0"/>
  <hyperlinks>
    <hyperlink ref="L1" location="TOC!A1" display="Return to TOC" xr:uid="{8832F628-B250-4DA5-B89B-10A3A95AA51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W-Fisher-RiskSharing1</vt:lpstr>
      <vt:lpstr>W-Fisher-RiskSharing2</vt:lpstr>
      <vt:lpstr>W-Fisher-RiskSharing3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2021-11-09T12:43:08Z</dcterms:modified>
</cp:coreProperties>
</file>