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1A65EF1F-5DB9-44E3-80D8-1B70A4AE3871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Fisher_TableL1" sheetId="17" r:id="rId2"/>
    <sheet name="W-Fisher-TableL2" sheetId="18" r:id="rId3"/>
    <sheet name="W-Fisher-TableL3" sheetId="19" r:id="rId4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9" l="1"/>
  <c r="E18" i="18"/>
  <c r="D18" i="18"/>
  <c r="C9" i="18"/>
  <c r="C10" i="18" s="1"/>
  <c r="C11" i="18" s="1"/>
  <c r="C12" i="18" s="1"/>
  <c r="C13" i="18" s="1"/>
  <c r="C14" i="18" s="1"/>
  <c r="C15" i="18" s="1"/>
  <c r="C16" i="18" s="1"/>
  <c r="C17" i="18" s="1"/>
  <c r="C13" i="17"/>
  <c r="C11" i="17"/>
  <c r="C8" i="17"/>
  <c r="C7" i="17"/>
  <c r="C6" i="17"/>
</calcChain>
</file>

<file path=xl/sharedStrings.xml><?xml version="1.0" encoding="utf-8"?>
<sst xmlns="http://schemas.openxmlformats.org/spreadsheetml/2006/main" count="68" uniqueCount="50">
  <si>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</si>
  <si>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</si>
  <si>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</si>
  <si>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</si>
  <si>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</si>
  <si>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</si>
  <si>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</si>
  <si>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</si>
  <si>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</si>
  <si>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Exam 8: Fisher – Table L</t>
  </si>
  <si>
    <t>W-Fisher-TableL1</t>
  </si>
  <si>
    <t>Fisher.TableL</t>
  </si>
  <si>
    <t>Source text: Chapter 3 Q14</t>
  </si>
  <si>
    <t>Draw a Lee diagram and calculate the Table L insurance charge and savings</t>
  </si>
  <si>
    <t>A policy has the following properties:</t>
  </si>
  <si>
    <t>Draw a Lee diagram representing this policy and calculate the following:</t>
  </si>
  <si>
    <t>a)</t>
  </si>
  <si>
    <t>b)</t>
  </si>
  <si>
    <t>Source Text</t>
  </si>
  <si>
    <t>Construct a Table L from empirical data</t>
  </si>
  <si>
    <t>Experience for a group of risks with a per-occurrence limit of $50,000</t>
  </si>
  <si>
    <t>Actual</t>
  </si>
  <si>
    <t>Risk</t>
  </si>
  <si>
    <t>Unlimited Aggregate Loss</t>
  </si>
  <si>
    <t>Limited Aggregate Loss</t>
  </si>
  <si>
    <t>Average</t>
  </si>
  <si>
    <t>Construct a Table L using the above data.</t>
  </si>
  <si>
    <t>W-Fisher-TableL2</t>
  </si>
  <si>
    <t>Apply the ICRLL method to determine the total policy loss cost.</t>
  </si>
  <si>
    <t>Consider a workers' compensation policy which has the following characteristics:</t>
  </si>
  <si>
    <t>Per-occurrence limit</t>
  </si>
  <si>
    <t>Aggregate limit</t>
  </si>
  <si>
    <t>Expected unlimited aggregate loss</t>
  </si>
  <si>
    <t>Expected limited aggregate loss</t>
  </si>
  <si>
    <t>You may use the information in the following tables</t>
  </si>
  <si>
    <t>Expected Loss Group</t>
  </si>
  <si>
    <t>Range of Values</t>
  </si>
  <si>
    <t>Min</t>
  </si>
  <si>
    <t>630,000 - 720,000</t>
  </si>
  <si>
    <t>720,001 - 830,000</t>
  </si>
  <si>
    <t>830,001 - 990,000</t>
  </si>
  <si>
    <t>990,001 - 1,180,000</t>
  </si>
  <si>
    <t>1,180,001 - 1,415,000</t>
  </si>
  <si>
    <t>1,415,001 - 1,744,000</t>
  </si>
  <si>
    <t>Table M</t>
  </si>
  <si>
    <t>Entry Ratio</t>
  </si>
  <si>
    <t>Using the ICRLL method, calculate the total loss cost for the workers' compensation policy.</t>
  </si>
  <si>
    <t>Apply the ICRLL method to determine the total policy loss cost</t>
  </si>
  <si>
    <t>W-Fisher-TableL3</t>
  </si>
  <si>
    <t>Problem Set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</si>
</sst>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#,##0.0"/>
    <numFmt numFmtId="166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3" fontId="0" fillId="2" borderId="6" xfId="0" applyNumberFormat="1" applyFill="1" applyBorder="1" applyProtection="1"/>
    <xf numFmtId="3" fontId="0" fillId="2" borderId="0" xfId="0" applyNumberFormat="1" applyFill="1" applyBorder="1" applyProtection="1"/>
    <xf numFmtId="3" fontId="0" fillId="2" borderId="7" xfId="0" applyNumberFormat="1" applyFill="1" applyBorder="1" applyProtection="1"/>
    <xf numFmtId="3" fontId="1" fillId="2" borderId="6" xfId="0" applyNumberFormat="1" applyFont="1" applyFill="1" applyBorder="1" applyProtection="1"/>
    <xf numFmtId="0" fontId="2" fillId="2" borderId="6" xfId="0" applyFont="1" applyFill="1" applyBorder="1" applyProtection="1"/>
    <xf numFmtId="0" fontId="2" fillId="2" borderId="0" xfId="0" applyFont="1" applyFill="1" applyBorder="1" applyProtection="1"/>
    <xf numFmtId="3" fontId="2" fillId="2" borderId="0" xfId="0" applyNumberFormat="1" applyFont="1" applyFill="1" applyBorder="1" applyProtection="1"/>
    <xf numFmtId="0" fontId="7" fillId="2" borderId="0" xfId="0" applyFont="1" applyFill="1" applyBorder="1" applyProtection="1"/>
    <xf numFmtId="3" fontId="0" fillId="2" borderId="8" xfId="0" applyNumberFormat="1" applyFill="1" applyBorder="1" applyProtection="1"/>
    <xf numFmtId="3" fontId="0" fillId="2" borderId="9" xfId="0" applyNumberFormat="1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6" xfId="0" applyFill="1" applyBorder="1" applyProtection="1"/>
    <xf numFmtId="0" fontId="0" fillId="2" borderId="19" xfId="0" applyFill="1" applyBorder="1" applyProtection="1"/>
    <xf numFmtId="0" fontId="0" fillId="2" borderId="20" xfId="0" applyFill="1" applyBorder="1" applyAlignment="1" applyProtection="1">
      <alignment horizontal="centerContinuous"/>
    </xf>
    <xf numFmtId="0" fontId="0" fillId="2" borderId="21" xfId="0" applyFill="1" applyBorder="1" applyAlignment="1" applyProtection="1">
      <alignment horizontal="centerContinuous"/>
    </xf>
    <xf numFmtId="0" fontId="0" fillId="2" borderId="17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3" fontId="0" fillId="2" borderId="20" xfId="0" applyNumberFormat="1" applyFill="1" applyBorder="1" applyAlignment="1" applyProtection="1">
      <alignment horizontal="center"/>
    </xf>
    <xf numFmtId="3" fontId="0" fillId="2" borderId="21" xfId="0" applyNumberFormat="1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3" fontId="0" fillId="2" borderId="13" xfId="0" applyNumberFormat="1" applyFill="1" applyBorder="1" applyAlignment="1" applyProtection="1">
      <alignment horizontal="center"/>
    </xf>
    <xf numFmtId="3" fontId="0" fillId="2" borderId="15" xfId="0" applyNumberFormat="1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3" fontId="0" fillId="2" borderId="11" xfId="0" applyNumberFormat="1" applyFill="1" applyBorder="1" applyAlignment="1" applyProtection="1">
      <alignment horizontal="center"/>
    </xf>
    <xf numFmtId="3" fontId="0" fillId="2" borderId="2" xfId="0" applyNumberFormat="1" applyFill="1" applyBorder="1" applyAlignment="1" applyProtection="1">
      <alignment horizontal="center"/>
    </xf>
    <xf numFmtId="0" fontId="1" fillId="2" borderId="8" xfId="0" applyFont="1" applyFill="1" applyBorder="1" applyProtection="1"/>
    <xf numFmtId="3" fontId="0" fillId="0" borderId="0" xfId="0" quotePrefix="1" applyNumberFormat="1" applyAlignment="1" applyProtection="1">
      <alignment horizontal="center"/>
      <protection locked="0"/>
    </xf>
    <xf numFmtId="164" fontId="0" fillId="2" borderId="0" xfId="0" applyNumberFormat="1" applyFill="1" applyBorder="1" applyAlignment="1" applyProtection="1">
      <alignment horizontal="left"/>
    </xf>
    <xf numFmtId="165" fontId="2" fillId="2" borderId="6" xfId="0" applyNumberFormat="1" applyFon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Continuous"/>
    </xf>
    <xf numFmtId="0" fontId="0" fillId="2" borderId="22" xfId="0" applyFill="1" applyBorder="1" applyAlignment="1" applyProtection="1">
      <alignment horizontal="centerContinuous"/>
    </xf>
    <xf numFmtId="0" fontId="0" fillId="2" borderId="2" xfId="0" applyFill="1" applyBorder="1" applyAlignment="1" applyProtection="1">
      <alignment horizontal="centerContinuous"/>
    </xf>
    <xf numFmtId="0" fontId="0" fillId="2" borderId="11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166" fontId="0" fillId="2" borderId="13" xfId="0" applyNumberFormat="1" applyFill="1" applyBorder="1" applyAlignment="1" applyProtection="1">
      <alignment horizontal="center"/>
    </xf>
    <xf numFmtId="166" fontId="0" fillId="2" borderId="14" xfId="0" applyNumberFormat="1" applyFill="1" applyBorder="1" applyAlignment="1" applyProtection="1">
      <alignment horizontal="center"/>
    </xf>
    <xf numFmtId="166" fontId="0" fillId="2" borderId="0" xfId="0" applyNumberFormat="1" applyFill="1" applyBorder="1" applyAlignment="1" applyProtection="1">
      <alignment horizontal="center"/>
    </xf>
    <xf numFmtId="166" fontId="0" fillId="2" borderId="16" xfId="0" applyNumberFormat="1" applyFill="1" applyBorder="1" applyAlignment="1" applyProtection="1">
      <alignment horizontal="center"/>
    </xf>
    <xf numFmtId="166" fontId="0" fillId="2" borderId="17" xfId="0" applyNumberFormat="1" applyFill="1" applyBorder="1" applyAlignment="1" applyProtection="1">
      <alignment horizontal="center"/>
    </xf>
    <xf numFmtId="166" fontId="0" fillId="2" borderId="1" xfId="0" applyNumberFormat="1" applyFill="1" applyBorder="1" applyAlignment="1" applyProtection="1">
      <alignment horizontal="center"/>
    </xf>
    <xf numFmtId="3" fontId="0" fillId="2" borderId="10" xfId="0" applyNumberFormat="1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4"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theme="5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64" t="s">
        <v>9</v>
      </c>
      <c r="B5" s="64"/>
      <c r="C5" s="64"/>
    </row>
    <row r="6" spans="1:3" ht="15" customHeight="1" x14ac:dyDescent="0.25">
      <c r="A6" s="64"/>
      <c r="B6" s="64"/>
      <c r="C6" s="64"/>
    </row>
    <row r="7" spans="1:3" ht="15" customHeight="1" x14ac:dyDescent="0.25"/>
    <row r="8" spans="1:3" ht="15" customHeight="1" x14ac:dyDescent="0.3">
      <c r="A8" s="65" t="s">
        <v>49</v>
      </c>
      <c r="B8" s="65"/>
      <c r="C8" s="65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10</v>
      </c>
      <c r="C11" s="1" t="s">
        <v>13</v>
      </c>
    </row>
    <row r="12" spans="1:3" x14ac:dyDescent="0.25">
      <c r="A12" s="4">
        <v>2</v>
      </c>
      <c r="B12" s="2" t="s">
        <v>27</v>
      </c>
      <c r="C12" s="1" t="s">
        <v>19</v>
      </c>
    </row>
    <row r="13" spans="1:3" x14ac:dyDescent="0.25">
      <c r="A13" s="4">
        <v>3</v>
      </c>
      <c r="B13" s="2" t="s">
        <v>48</v>
      </c>
      <c r="C13" s="1" t="s">
        <v>47</v>
      </c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tTjaVWZUoyukpBCNTrIjuo1hWAxXsyBEu7wlv/YuIehUM8ucavZrZ7XQSO3fMjgXws4PkNbIFL4odO+uaO9PBQ==" saltValue="Boiz4zGHhTdzImUUhqvxlw==" spinCount="100000" sheet="1" objects="1" scenarios="1" formatCells="0" formatColumns="0" formatRows="0"/>
  <mergeCells count="2">
    <mergeCell ref="A5:C6"/>
    <mergeCell ref="A8:C8"/>
  </mergeCells>
  <hyperlinks>
    <hyperlink ref="A11" location="'W-Fisher_TableL1'!A1" display="'W-Fisher_TableL1'!A1" xr:uid="{DC971D5C-483B-4A01-B4E0-7E9F4C0FB7EB}"/>
    <hyperlink ref="A12" location="'W-Fisher-TableL2'!A1" display="'W-Fisher-TableL2'!A1" xr:uid="{E56C753B-0CCF-4F14-953A-09E8497DF296}"/>
    <hyperlink ref="A13" location="'W-Fisher-TableL3'!A1" display="'W-Fisher-TableL3'!A1" xr:uid="{07AA1602-AFA8-4077-BEC7-F0E19EB2914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129A-C3A0-4BD7-9675-CA4EB932E98A}">
  <sheetPr codeName="Sheet75"/>
  <dimension ref="A1:H158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5.5703125" style="9" customWidth="1"/>
    <col min="3" max="3" width="7.5703125" style="9" customWidth="1"/>
    <col min="4" max="4" width="22.85546875" style="9" customWidth="1"/>
    <col min="5" max="5" width="17.7109375" style="9" customWidth="1"/>
    <col min="6" max="6" width="12.28515625" style="9" customWidth="1"/>
    <col min="7" max="7" width="12.5703125" style="9" bestFit="1" customWidth="1"/>
    <col min="8" max="8" width="2.7109375" style="9" customWidth="1"/>
    <col min="9" max="9" width="9.28515625" style="9" customWidth="1"/>
    <col min="10" max="10" width="11.5703125" style="9" customWidth="1"/>
    <col min="11" max="11" width="6.42578125" style="9" customWidth="1"/>
    <col min="12" max="12" width="9.28515625" style="9" customWidth="1"/>
    <col min="13" max="13" width="11.85546875" style="9" customWidth="1"/>
    <col min="14" max="14" width="2.85546875" style="9" customWidth="1"/>
    <col min="15" max="15" width="4.28515625" style="9" customWidth="1"/>
    <col min="16" max="16" width="6.28515625" style="9" customWidth="1"/>
    <col min="17" max="17" width="24.28515625" style="9" customWidth="1"/>
    <col min="18" max="18" width="9.140625" style="9"/>
    <col min="19" max="19" width="9.140625" style="9" customWidth="1"/>
    <col min="20" max="20" width="9.140625" style="9"/>
    <col min="21" max="21" width="6.85546875" style="9" customWidth="1"/>
    <col min="22" max="16384" width="9.140625" style="9"/>
  </cols>
  <sheetData>
    <row r="1" spans="1:8" x14ac:dyDescent="0.25">
      <c r="A1" s="12" t="s">
        <v>3</v>
      </c>
      <c r="B1" s="13"/>
      <c r="C1" s="13" t="s">
        <v>11</v>
      </c>
      <c r="D1" s="14"/>
      <c r="E1" s="13"/>
      <c r="F1" s="13"/>
      <c r="G1" s="6" t="s">
        <v>8</v>
      </c>
      <c r="H1" s="8"/>
    </row>
    <row r="2" spans="1:8" x14ac:dyDescent="0.25">
      <c r="A2" s="15" t="s">
        <v>4</v>
      </c>
      <c r="B2" s="16"/>
      <c r="C2" s="16" t="s">
        <v>12</v>
      </c>
      <c r="D2" s="16"/>
      <c r="E2" s="16"/>
      <c r="F2" s="16"/>
      <c r="G2" s="17"/>
      <c r="H2" s="8"/>
    </row>
    <row r="3" spans="1:8" x14ac:dyDescent="0.25">
      <c r="A3" s="15" t="s">
        <v>5</v>
      </c>
      <c r="B3" s="16"/>
      <c r="C3" s="16" t="s">
        <v>13</v>
      </c>
      <c r="D3" s="16"/>
      <c r="E3" s="16"/>
      <c r="F3" s="16"/>
      <c r="G3" s="17"/>
      <c r="H3" s="8"/>
    </row>
    <row r="4" spans="1:8" x14ac:dyDescent="0.25">
      <c r="A4" s="18"/>
      <c r="B4" s="19"/>
      <c r="C4" s="19"/>
      <c r="D4" s="19"/>
      <c r="E4" s="19"/>
      <c r="F4" s="19"/>
      <c r="G4" s="20"/>
      <c r="H4" s="10"/>
    </row>
    <row r="5" spans="1:8" ht="15" customHeight="1" x14ac:dyDescent="0.25">
      <c r="A5" s="21" t="s">
        <v>6</v>
      </c>
      <c r="B5" s="16"/>
      <c r="C5" s="16" t="s">
        <v>14</v>
      </c>
      <c r="D5" s="16"/>
      <c r="E5" s="16"/>
      <c r="F5" s="16"/>
      <c r="G5" s="17"/>
      <c r="H5" s="10"/>
    </row>
    <row r="6" spans="1:8" x14ac:dyDescent="0.25">
      <c r="A6" s="22">
        <v>0</v>
      </c>
      <c r="B6" s="23">
        <v>500</v>
      </c>
      <c r="C6" s="16" t="str">
        <f>"• Its unlimited loss distribution is continuous and uniform on the interval ["&amp; A6 &amp; ", "&amp; B6&amp;"]"</f>
        <v>• Its unlimited loss distribution is continuous and uniform on the interval [0, 500]</v>
      </c>
      <c r="D6" s="16"/>
      <c r="E6" s="16"/>
      <c r="F6" s="16"/>
      <c r="G6" s="17"/>
      <c r="H6" s="10"/>
    </row>
    <row r="7" spans="1:8" ht="15" customHeight="1" x14ac:dyDescent="0.25">
      <c r="A7" s="22">
        <v>0</v>
      </c>
      <c r="B7" s="23">
        <v>400</v>
      </c>
      <c r="C7" s="16" t="str">
        <f>"• Its limited loss distribution is continuous and uniform on the interval ["&amp;A7&amp;", "&amp;B7&amp;"]"</f>
        <v>• Its limited loss distribution is continuous and uniform on the interval [0, 400]</v>
      </c>
      <c r="D7" s="16"/>
      <c r="E7" s="16"/>
      <c r="F7" s="16"/>
      <c r="G7" s="17"/>
      <c r="H7" s="10"/>
    </row>
    <row r="8" spans="1:8" ht="15" customHeight="1" x14ac:dyDescent="0.25">
      <c r="A8" s="21"/>
      <c r="B8" s="24">
        <v>1.5</v>
      </c>
      <c r="C8" s="16" t="str">
        <f>"• Its entry ratio is "&amp;B8&amp;" times the expected unlimited loss."</f>
        <v>• Its entry ratio is 1.5 times the expected unlimited loss.</v>
      </c>
      <c r="D8" s="16"/>
      <c r="E8" s="16"/>
      <c r="F8" s="16"/>
      <c r="G8" s="17"/>
      <c r="H8" s="10"/>
    </row>
    <row r="9" spans="1:8" x14ac:dyDescent="0.25">
      <c r="A9" s="21"/>
      <c r="B9" s="19"/>
      <c r="C9" s="16"/>
      <c r="D9" s="16"/>
      <c r="E9" s="16"/>
      <c r="F9" s="16"/>
      <c r="G9" s="17"/>
      <c r="H9" s="10"/>
    </row>
    <row r="10" spans="1:8" x14ac:dyDescent="0.25">
      <c r="A10" s="15" t="s">
        <v>7</v>
      </c>
      <c r="B10" s="19"/>
      <c r="C10" s="16" t="s">
        <v>15</v>
      </c>
      <c r="D10" s="16"/>
      <c r="E10" s="16"/>
      <c r="F10" s="16"/>
      <c r="G10" s="17"/>
      <c r="H10" s="10"/>
    </row>
    <row r="11" spans="1:8" x14ac:dyDescent="0.25">
      <c r="A11" s="18"/>
      <c r="B11" s="19" t="s">
        <v>16</v>
      </c>
      <c r="C11" s="25" t="str">
        <f>"φ("&amp;B8&amp;")"</f>
        <v>φ(1.5)</v>
      </c>
      <c r="D11" s="16"/>
      <c r="E11" s="16"/>
      <c r="F11" s="16"/>
      <c r="G11" s="17"/>
      <c r="H11" s="10"/>
    </row>
    <row r="12" spans="1:8" x14ac:dyDescent="0.25">
      <c r="A12" s="18"/>
      <c r="B12" s="19"/>
      <c r="C12" s="16"/>
      <c r="D12" s="16"/>
      <c r="E12" s="16"/>
      <c r="F12" s="16"/>
      <c r="G12" s="17"/>
      <c r="H12" s="10"/>
    </row>
    <row r="13" spans="1:8" x14ac:dyDescent="0.25">
      <c r="A13" s="18"/>
      <c r="B13" s="19" t="s">
        <v>17</v>
      </c>
      <c r="C13" s="25" t="str">
        <f>"ϕ("&amp;B8&amp;")"</f>
        <v>ϕ(1.5)</v>
      </c>
      <c r="D13" s="16"/>
      <c r="E13" s="16"/>
      <c r="F13" s="16"/>
      <c r="G13" s="17"/>
      <c r="H13" s="10"/>
    </row>
    <row r="14" spans="1:8" ht="15.75" thickBot="1" x14ac:dyDescent="0.3">
      <c r="A14" s="26"/>
      <c r="B14" s="27"/>
      <c r="C14" s="28"/>
      <c r="D14" s="28"/>
      <c r="E14" s="28"/>
      <c r="F14" s="28"/>
      <c r="G14" s="29"/>
      <c r="H14" s="10"/>
    </row>
    <row r="15" spans="1:8" x14ac:dyDescent="0.25">
      <c r="H15" s="10"/>
    </row>
    <row r="16" spans="1:8" x14ac:dyDescent="0.25">
      <c r="H16" s="10"/>
    </row>
    <row r="17" spans="8:8" x14ac:dyDescent="0.25">
      <c r="H17" s="10"/>
    </row>
    <row r="18" spans="8:8" x14ac:dyDescent="0.25">
      <c r="H18" s="10"/>
    </row>
    <row r="19" spans="8:8" ht="15" customHeight="1" x14ac:dyDescent="0.25">
      <c r="H19" s="10"/>
    </row>
    <row r="20" spans="8:8" x14ac:dyDescent="0.25">
      <c r="H20" s="10"/>
    </row>
    <row r="21" spans="8:8" x14ac:dyDescent="0.25">
      <c r="H21" s="10"/>
    </row>
    <row r="22" spans="8:8" x14ac:dyDescent="0.25">
      <c r="H22" s="10"/>
    </row>
    <row r="23" spans="8:8" ht="15" customHeight="1" x14ac:dyDescent="0.25">
      <c r="H23" s="10"/>
    </row>
    <row r="24" spans="8:8" ht="15" customHeight="1" x14ac:dyDescent="0.25">
      <c r="H24" s="10"/>
    </row>
    <row r="25" spans="8:8" ht="15" customHeight="1" x14ac:dyDescent="0.25">
      <c r="H25" s="10"/>
    </row>
    <row r="26" spans="8:8" ht="15" customHeight="1" x14ac:dyDescent="0.25">
      <c r="H26" s="10"/>
    </row>
    <row r="27" spans="8:8" ht="15" customHeight="1" x14ac:dyDescent="0.25">
      <c r="H27" s="10"/>
    </row>
    <row r="28" spans="8:8" ht="15" customHeight="1" x14ac:dyDescent="0.25">
      <c r="H28" s="10"/>
    </row>
    <row r="29" spans="8:8" x14ac:dyDescent="0.25">
      <c r="H29" s="10"/>
    </row>
    <row r="30" spans="8:8" x14ac:dyDescent="0.25">
      <c r="H30" s="10"/>
    </row>
    <row r="31" spans="8:8" x14ac:dyDescent="0.25">
      <c r="H31" s="10"/>
    </row>
    <row r="32" spans="8:8" x14ac:dyDescent="0.25">
      <c r="H32" s="10"/>
    </row>
    <row r="33" spans="1:8" x14ac:dyDescent="0.25">
      <c r="H33" s="10"/>
    </row>
    <row r="34" spans="1:8" x14ac:dyDescent="0.25">
      <c r="H34" s="10"/>
    </row>
    <row r="35" spans="1:8" x14ac:dyDescent="0.25">
      <c r="H35" s="10"/>
    </row>
    <row r="36" spans="1:8" x14ac:dyDescent="0.25">
      <c r="H36" s="10"/>
    </row>
    <row r="37" spans="1:8" x14ac:dyDescent="0.25">
      <c r="H37" s="10"/>
    </row>
    <row r="38" spans="1:8" x14ac:dyDescent="0.25">
      <c r="H38" s="10"/>
    </row>
    <row r="39" spans="1:8" x14ac:dyDescent="0.25">
      <c r="A39" s="11"/>
      <c r="B39" s="11"/>
      <c r="H39" s="10"/>
    </row>
    <row r="40" spans="1:8" x14ac:dyDescent="0.25">
      <c r="H40" s="10"/>
    </row>
    <row r="41" spans="1:8" x14ac:dyDescent="0.25">
      <c r="H41" s="10"/>
    </row>
    <row r="42" spans="1:8" x14ac:dyDescent="0.25">
      <c r="H42" s="10"/>
    </row>
    <row r="43" spans="1:8" x14ac:dyDescent="0.25">
      <c r="H43" s="10"/>
    </row>
    <row r="44" spans="1:8" x14ac:dyDescent="0.25">
      <c r="H44" s="10"/>
    </row>
    <row r="45" spans="1:8" x14ac:dyDescent="0.25">
      <c r="H45" s="10"/>
    </row>
    <row r="46" spans="1:8" x14ac:dyDescent="0.25">
      <c r="H46" s="10"/>
    </row>
    <row r="47" spans="1:8" x14ac:dyDescent="0.25">
      <c r="H47" s="10"/>
    </row>
    <row r="48" spans="1:8" x14ac:dyDescent="0.25">
      <c r="H48" s="10"/>
    </row>
    <row r="49" spans="8:8" x14ac:dyDescent="0.25">
      <c r="H49" s="10"/>
    </row>
    <row r="155" spans="8:8" x14ac:dyDescent="0.25">
      <c r="H155" s="10"/>
    </row>
    <row r="156" spans="8:8" x14ac:dyDescent="0.25">
      <c r="H156" s="10"/>
    </row>
    <row r="157" spans="8:8" x14ac:dyDescent="0.25">
      <c r="H157" s="10"/>
    </row>
    <row r="158" spans="8:8" x14ac:dyDescent="0.25">
      <c r="H158" s="10"/>
    </row>
  </sheetData>
  <sheetProtection algorithmName="SHA-512" hashValue="PzgXgznr/Owt4ElzsiKxnTF9SblOQ5iPDvs+gkhCFe/A7iaWjcWpkzQhPQvi4K28JlyVPWWZjrTiZQcI1HTnyg==" saltValue="QYkUJZuVx9bPnNvmtY+S+Q==" spinCount="100000" sheet="1" objects="1" scenarios="1" formatCells="0" formatColumns="0" formatRows="0"/>
  <hyperlinks>
    <hyperlink ref="G1" location="TOC!A1" display="Return to TOC" xr:uid="{5C11267B-EE36-4C47-B65A-E21C6305E0E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77B3-DA79-489B-BBFD-B92099FD252F}">
  <sheetPr codeName="Sheet63"/>
  <dimension ref="A1:H67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7.5703125" style="9" customWidth="1"/>
    <col min="4" max="4" width="23.28515625" style="9" bestFit="1" customWidth="1"/>
    <col min="5" max="5" width="21.140625" style="9" bestFit="1" customWidth="1"/>
    <col min="6" max="7" width="9.28515625" style="9" customWidth="1"/>
    <col min="8" max="8" width="2.7109375" style="9" customWidth="1"/>
    <col min="9" max="9" width="4.7109375" style="9" customWidth="1"/>
    <col min="10" max="10" width="13.140625" style="9" customWidth="1"/>
    <col min="11" max="11" width="15.7109375" style="9" customWidth="1"/>
    <col min="12" max="12" width="13.7109375" style="9" bestFit="1" customWidth="1"/>
    <col min="13" max="13" width="12.7109375" style="9" bestFit="1" customWidth="1"/>
    <col min="14" max="14" width="13.42578125" style="9" bestFit="1" customWidth="1"/>
    <col min="15" max="15" width="9.7109375" style="9" customWidth="1"/>
    <col min="16" max="17" width="9.140625" style="9" customWidth="1"/>
    <col min="18" max="18" width="9.140625" style="9"/>
    <col min="19" max="19" width="9.140625" style="9" customWidth="1"/>
    <col min="20" max="20" width="9.140625" style="9"/>
    <col min="21" max="21" width="7.7109375" style="9" customWidth="1"/>
    <col min="22" max="16384" width="9.140625" style="9"/>
  </cols>
  <sheetData>
    <row r="1" spans="1:8" x14ac:dyDescent="0.25">
      <c r="A1" s="12" t="s">
        <v>3</v>
      </c>
      <c r="B1" s="13"/>
      <c r="C1" s="13" t="s">
        <v>11</v>
      </c>
      <c r="D1" s="14"/>
      <c r="E1" s="13"/>
      <c r="F1" s="13"/>
      <c r="G1" s="6" t="s">
        <v>8</v>
      </c>
      <c r="H1" s="8"/>
    </row>
    <row r="2" spans="1:8" x14ac:dyDescent="0.25">
      <c r="A2" s="15" t="s">
        <v>4</v>
      </c>
      <c r="B2" s="16"/>
      <c r="C2" s="16" t="s">
        <v>18</v>
      </c>
      <c r="D2" s="16"/>
      <c r="E2" s="16"/>
      <c r="F2" s="16"/>
      <c r="G2" s="17"/>
      <c r="H2" s="8"/>
    </row>
    <row r="3" spans="1:8" x14ac:dyDescent="0.25">
      <c r="A3" s="15" t="s">
        <v>5</v>
      </c>
      <c r="B3" s="16"/>
      <c r="C3" s="16" t="s">
        <v>19</v>
      </c>
      <c r="D3" s="16"/>
      <c r="E3" s="16"/>
      <c r="F3" s="16"/>
      <c r="G3" s="17"/>
      <c r="H3" s="8"/>
    </row>
    <row r="4" spans="1:8" x14ac:dyDescent="0.25">
      <c r="A4" s="18"/>
      <c r="B4" s="19"/>
      <c r="C4" s="19"/>
      <c r="D4" s="19"/>
      <c r="E4" s="19"/>
      <c r="F4" s="19"/>
      <c r="G4" s="20"/>
      <c r="H4" s="10"/>
    </row>
    <row r="5" spans="1:8" ht="15" customHeight="1" x14ac:dyDescent="0.25">
      <c r="A5" s="21" t="s">
        <v>6</v>
      </c>
      <c r="B5" s="16"/>
      <c r="C5" s="16" t="s">
        <v>20</v>
      </c>
      <c r="D5" s="16"/>
      <c r="E5" s="16"/>
      <c r="F5" s="16"/>
      <c r="G5" s="17"/>
      <c r="H5" s="10"/>
    </row>
    <row r="6" spans="1:8" x14ac:dyDescent="0.25">
      <c r="A6" s="30"/>
      <c r="B6" s="16"/>
      <c r="C6" s="31"/>
      <c r="D6" s="32" t="s">
        <v>21</v>
      </c>
      <c r="E6" s="33"/>
      <c r="F6" s="16"/>
      <c r="G6" s="17"/>
      <c r="H6" s="10"/>
    </row>
    <row r="7" spans="1:8" ht="15" customHeight="1" x14ac:dyDescent="0.25">
      <c r="A7" s="30"/>
      <c r="B7" s="16"/>
      <c r="C7" s="34" t="s">
        <v>22</v>
      </c>
      <c r="D7" s="35" t="s">
        <v>23</v>
      </c>
      <c r="E7" s="36" t="s">
        <v>24</v>
      </c>
      <c r="F7" s="16"/>
      <c r="G7" s="17"/>
      <c r="H7" s="10"/>
    </row>
    <row r="8" spans="1:8" ht="15" customHeight="1" x14ac:dyDescent="0.25">
      <c r="A8" s="21"/>
      <c r="B8" s="19"/>
      <c r="C8" s="37">
        <v>1</v>
      </c>
      <c r="D8" s="38">
        <v>20000</v>
      </c>
      <c r="E8" s="39">
        <v>20000</v>
      </c>
      <c r="F8" s="16"/>
      <c r="G8" s="17"/>
      <c r="H8" s="10"/>
    </row>
    <row r="9" spans="1:8" x14ac:dyDescent="0.25">
      <c r="A9" s="21"/>
      <c r="B9" s="19"/>
      <c r="C9" s="40">
        <f>C8+1</f>
        <v>2</v>
      </c>
      <c r="D9" s="41">
        <v>50000</v>
      </c>
      <c r="E9" s="42">
        <v>50000</v>
      </c>
      <c r="F9" s="16"/>
      <c r="G9" s="17"/>
      <c r="H9" s="10"/>
    </row>
    <row r="10" spans="1:8" x14ac:dyDescent="0.25">
      <c r="A10" s="18"/>
      <c r="B10" s="19"/>
      <c r="C10" s="40">
        <f t="shared" ref="C10:C17" si="0">C9+1</f>
        <v>3</v>
      </c>
      <c r="D10" s="41">
        <v>60000</v>
      </c>
      <c r="E10" s="42">
        <v>60000</v>
      </c>
      <c r="F10" s="16"/>
      <c r="G10" s="17"/>
      <c r="H10" s="10"/>
    </row>
    <row r="11" spans="1:8" x14ac:dyDescent="0.25">
      <c r="A11" s="18"/>
      <c r="B11" s="19"/>
      <c r="C11" s="40">
        <f t="shared" si="0"/>
        <v>4</v>
      </c>
      <c r="D11" s="41">
        <v>70000</v>
      </c>
      <c r="E11" s="42">
        <v>70000</v>
      </c>
      <c r="F11" s="16"/>
      <c r="G11" s="17"/>
      <c r="H11" s="10"/>
    </row>
    <row r="12" spans="1:8" x14ac:dyDescent="0.25">
      <c r="A12" s="18"/>
      <c r="B12" s="19"/>
      <c r="C12" s="40">
        <f t="shared" si="0"/>
        <v>5</v>
      </c>
      <c r="D12" s="41">
        <v>80000</v>
      </c>
      <c r="E12" s="42">
        <v>80000</v>
      </c>
      <c r="F12" s="16"/>
      <c r="G12" s="17"/>
      <c r="H12" s="10"/>
    </row>
    <row r="13" spans="1:8" x14ac:dyDescent="0.25">
      <c r="A13" s="18"/>
      <c r="B13" s="19"/>
      <c r="C13" s="40">
        <f t="shared" si="0"/>
        <v>6</v>
      </c>
      <c r="D13" s="41">
        <v>80000</v>
      </c>
      <c r="E13" s="42">
        <v>80000</v>
      </c>
      <c r="F13" s="16"/>
      <c r="G13" s="17"/>
      <c r="H13" s="10"/>
    </row>
    <row r="14" spans="1:8" x14ac:dyDescent="0.25">
      <c r="A14" s="18"/>
      <c r="B14" s="19"/>
      <c r="C14" s="40">
        <f t="shared" si="0"/>
        <v>7</v>
      </c>
      <c r="D14" s="41">
        <v>90000</v>
      </c>
      <c r="E14" s="42">
        <v>90000</v>
      </c>
      <c r="F14" s="16"/>
      <c r="G14" s="17"/>
      <c r="H14" s="10"/>
    </row>
    <row r="15" spans="1:8" x14ac:dyDescent="0.25">
      <c r="A15" s="30"/>
      <c r="B15" s="16"/>
      <c r="C15" s="40">
        <f t="shared" si="0"/>
        <v>8</v>
      </c>
      <c r="D15" s="41">
        <v>100000</v>
      </c>
      <c r="E15" s="42">
        <v>100000</v>
      </c>
      <c r="F15" s="16"/>
      <c r="G15" s="17"/>
      <c r="H15" s="10"/>
    </row>
    <row r="16" spans="1:8" x14ac:dyDescent="0.25">
      <c r="A16" s="30"/>
      <c r="B16" s="16"/>
      <c r="C16" s="40">
        <f t="shared" si="0"/>
        <v>9</v>
      </c>
      <c r="D16" s="41">
        <v>150000</v>
      </c>
      <c r="E16" s="42">
        <v>120000</v>
      </c>
      <c r="F16" s="16"/>
      <c r="G16" s="17"/>
      <c r="H16" s="10"/>
    </row>
    <row r="17" spans="1:8" x14ac:dyDescent="0.25">
      <c r="A17" s="30"/>
      <c r="B17" s="16"/>
      <c r="C17" s="40">
        <f t="shared" si="0"/>
        <v>10</v>
      </c>
      <c r="D17" s="41">
        <v>300000</v>
      </c>
      <c r="E17" s="42">
        <v>250000</v>
      </c>
      <c r="F17" s="16"/>
      <c r="G17" s="17"/>
      <c r="H17" s="10"/>
    </row>
    <row r="18" spans="1:8" x14ac:dyDescent="0.25">
      <c r="A18" s="30"/>
      <c r="B18" s="16"/>
      <c r="C18" s="43" t="s">
        <v>25</v>
      </c>
      <c r="D18" s="44">
        <f>AVERAGE(D8:D17)</f>
        <v>100000</v>
      </c>
      <c r="E18" s="45">
        <f>AVERAGE(E8:E17)</f>
        <v>92000</v>
      </c>
      <c r="F18" s="16"/>
      <c r="G18" s="17"/>
      <c r="H18" s="10"/>
    </row>
    <row r="19" spans="1:8" ht="15" customHeight="1" x14ac:dyDescent="0.25">
      <c r="A19" s="30"/>
      <c r="B19" s="16"/>
      <c r="C19" s="16"/>
      <c r="D19" s="16"/>
      <c r="E19" s="16"/>
      <c r="F19" s="16"/>
      <c r="G19" s="17"/>
      <c r="H19" s="10"/>
    </row>
    <row r="20" spans="1:8" ht="15.75" thickBot="1" x14ac:dyDescent="0.3">
      <c r="A20" s="46" t="s">
        <v>7</v>
      </c>
      <c r="B20" s="28"/>
      <c r="C20" s="28" t="s">
        <v>26</v>
      </c>
      <c r="D20" s="28"/>
      <c r="E20" s="28"/>
      <c r="F20" s="28"/>
      <c r="G20" s="29"/>
      <c r="H20" s="10"/>
    </row>
    <row r="21" spans="1:8" x14ac:dyDescent="0.25">
      <c r="H21" s="10"/>
    </row>
    <row r="22" spans="1:8" x14ac:dyDescent="0.25">
      <c r="H22" s="10"/>
    </row>
    <row r="23" spans="1:8" ht="15" customHeight="1" x14ac:dyDescent="0.25">
      <c r="H23" s="10"/>
    </row>
    <row r="24" spans="1:8" ht="15" customHeight="1" x14ac:dyDescent="0.25">
      <c r="H24" s="10"/>
    </row>
    <row r="25" spans="1:8" ht="15" customHeight="1" x14ac:dyDescent="0.25">
      <c r="H25" s="10"/>
    </row>
    <row r="26" spans="1:8" ht="15" customHeight="1" x14ac:dyDescent="0.25">
      <c r="H26" s="10"/>
    </row>
    <row r="27" spans="1:8" x14ac:dyDescent="0.25">
      <c r="H27" s="10"/>
    </row>
    <row r="28" spans="1:8" ht="15" customHeight="1" x14ac:dyDescent="0.25">
      <c r="H28" s="10"/>
    </row>
    <row r="29" spans="1:8" x14ac:dyDescent="0.25">
      <c r="H29" s="10"/>
    </row>
    <row r="30" spans="1:8" x14ac:dyDescent="0.25">
      <c r="H30" s="10"/>
    </row>
    <row r="31" spans="1:8" x14ac:dyDescent="0.25">
      <c r="H31" s="10"/>
    </row>
    <row r="32" spans="1:8" x14ac:dyDescent="0.25">
      <c r="H32" s="10"/>
    </row>
    <row r="33" spans="1:8" x14ac:dyDescent="0.25">
      <c r="H33" s="10"/>
    </row>
    <row r="34" spans="1:8" x14ac:dyDescent="0.25">
      <c r="H34" s="10"/>
    </row>
    <row r="35" spans="1:8" x14ac:dyDescent="0.25">
      <c r="H35" s="10"/>
    </row>
    <row r="36" spans="1:8" x14ac:dyDescent="0.25">
      <c r="H36" s="10"/>
    </row>
    <row r="37" spans="1:8" x14ac:dyDescent="0.25">
      <c r="H37" s="10"/>
    </row>
    <row r="38" spans="1:8" x14ac:dyDescent="0.25">
      <c r="H38" s="10"/>
    </row>
    <row r="39" spans="1:8" x14ac:dyDescent="0.25">
      <c r="A39" s="11"/>
      <c r="B39" s="11"/>
      <c r="H39" s="10"/>
    </row>
    <row r="40" spans="1:8" x14ac:dyDescent="0.25">
      <c r="H40" s="10"/>
    </row>
    <row r="41" spans="1:8" x14ac:dyDescent="0.25">
      <c r="H41" s="10"/>
    </row>
    <row r="42" spans="1:8" x14ac:dyDescent="0.25">
      <c r="H42" s="10"/>
    </row>
    <row r="43" spans="1:8" x14ac:dyDescent="0.25">
      <c r="H43" s="10"/>
    </row>
    <row r="44" spans="1:8" x14ac:dyDescent="0.25">
      <c r="H44" s="10"/>
    </row>
    <row r="45" spans="1:8" x14ac:dyDescent="0.25">
      <c r="H45" s="10"/>
    </row>
    <row r="46" spans="1:8" x14ac:dyDescent="0.25">
      <c r="H46" s="10"/>
    </row>
    <row r="47" spans="1:8" x14ac:dyDescent="0.25">
      <c r="H47" s="10"/>
    </row>
    <row r="48" spans="1:8" x14ac:dyDescent="0.25">
      <c r="H48" s="10"/>
    </row>
    <row r="49" spans="8:8" x14ac:dyDescent="0.25">
      <c r="H49" s="10"/>
    </row>
    <row r="50" spans="8:8" x14ac:dyDescent="0.25">
      <c r="H50" s="10"/>
    </row>
    <row r="51" spans="8:8" x14ac:dyDescent="0.25">
      <c r="H51" s="10"/>
    </row>
    <row r="52" spans="8:8" x14ac:dyDescent="0.25">
      <c r="H52" s="10"/>
    </row>
    <row r="53" spans="8:8" x14ac:dyDescent="0.25">
      <c r="H53" s="10"/>
    </row>
    <row r="54" spans="8:8" x14ac:dyDescent="0.25">
      <c r="H54" s="10"/>
    </row>
    <row r="55" spans="8:8" x14ac:dyDescent="0.25">
      <c r="H55" s="10"/>
    </row>
    <row r="56" spans="8:8" x14ac:dyDescent="0.25">
      <c r="H56" s="10"/>
    </row>
    <row r="57" spans="8:8" x14ac:dyDescent="0.25">
      <c r="H57" s="10"/>
    </row>
    <row r="58" spans="8:8" x14ac:dyDescent="0.25">
      <c r="H58" s="10"/>
    </row>
    <row r="59" spans="8:8" x14ac:dyDescent="0.25">
      <c r="H59" s="10"/>
    </row>
    <row r="60" spans="8:8" x14ac:dyDescent="0.25">
      <c r="H60" s="10"/>
    </row>
    <row r="61" spans="8:8" x14ac:dyDescent="0.25">
      <c r="H61" s="10"/>
    </row>
    <row r="62" spans="8:8" x14ac:dyDescent="0.25">
      <c r="H62" s="10"/>
    </row>
    <row r="63" spans="8:8" x14ac:dyDescent="0.25">
      <c r="H63" s="10"/>
    </row>
    <row r="64" spans="8:8" x14ac:dyDescent="0.25">
      <c r="H64" s="10"/>
    </row>
    <row r="65" spans="8:8" x14ac:dyDescent="0.25">
      <c r="H65" s="10"/>
    </row>
    <row r="66" spans="8:8" x14ac:dyDescent="0.25">
      <c r="H66" s="10"/>
    </row>
    <row r="67" spans="8:8" x14ac:dyDescent="0.25">
      <c r="H67" s="10"/>
    </row>
  </sheetData>
  <sheetProtection algorithmName="SHA-512" hashValue="voquznVQ3utjVFQbrw0S16Cego1B34Is+CZSmLCROI9527h57ltpMtli/UONqIaZvsbBfOABC3XmtLgWsktOJw==" saltValue="YJgRX2jdKsyh2By8J89GGA==" spinCount="100000" sheet="1" objects="1" scenarios="1" formatCells="0" formatColumns="0" formatRows="0"/>
  <hyperlinks>
    <hyperlink ref="G1" location="TOC!A1" display="Return to TOC" xr:uid="{2F6EF80D-612D-4D15-9395-5BE5907289EB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898F-EECB-4161-B2C5-AEDB3F869B46}">
  <sheetPr codeName="Sheet62"/>
  <dimension ref="A1:AA158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9" style="9" customWidth="1"/>
    <col min="4" max="4" width="22.7109375" style="9" customWidth="1"/>
    <col min="5" max="10" width="7.7109375" style="9" customWidth="1"/>
    <col min="11" max="11" width="4.42578125" style="9" customWidth="1"/>
    <col min="12" max="12" width="2.7109375" style="9" customWidth="1"/>
    <col min="13" max="13" width="5.7109375" style="9" customWidth="1"/>
    <col min="14" max="16" width="15.7109375" style="9" customWidth="1"/>
    <col min="17" max="17" width="21.28515625" style="9" customWidth="1"/>
    <col min="18" max="18" width="15.7109375" style="9" customWidth="1"/>
    <col min="19" max="25" width="5.7109375" style="9" customWidth="1"/>
    <col min="26" max="16384" width="9.140625" style="9"/>
  </cols>
  <sheetData>
    <row r="1" spans="1:27" x14ac:dyDescent="0.25">
      <c r="A1" s="12" t="s">
        <v>3</v>
      </c>
      <c r="B1" s="13"/>
      <c r="C1" s="13" t="s">
        <v>11</v>
      </c>
      <c r="D1" s="14"/>
      <c r="E1" s="13"/>
      <c r="F1" s="13"/>
      <c r="G1" s="13"/>
      <c r="H1" s="13"/>
      <c r="I1" s="13"/>
      <c r="J1" s="13"/>
      <c r="K1" s="6" t="s">
        <v>8</v>
      </c>
      <c r="L1" s="8"/>
    </row>
    <row r="2" spans="1:27" x14ac:dyDescent="0.25">
      <c r="A2" s="15" t="s">
        <v>4</v>
      </c>
      <c r="B2" s="16"/>
      <c r="C2" s="16" t="s">
        <v>18</v>
      </c>
      <c r="D2" s="16"/>
      <c r="E2" s="16"/>
      <c r="F2" s="16"/>
      <c r="G2" s="16"/>
      <c r="H2" s="16"/>
      <c r="I2" s="16"/>
      <c r="J2" s="16"/>
      <c r="K2" s="17"/>
      <c r="L2" s="8"/>
    </row>
    <row r="3" spans="1:27" x14ac:dyDescent="0.25">
      <c r="A3" s="15" t="s">
        <v>5</v>
      </c>
      <c r="B3" s="16"/>
      <c r="C3" s="16" t="s">
        <v>28</v>
      </c>
      <c r="D3" s="16"/>
      <c r="E3" s="16"/>
      <c r="F3" s="16"/>
      <c r="G3" s="16"/>
      <c r="H3" s="16"/>
      <c r="I3" s="16"/>
      <c r="J3" s="16"/>
      <c r="K3" s="17"/>
      <c r="L3" s="8"/>
    </row>
    <row r="4" spans="1:27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20"/>
      <c r="L4" s="10"/>
      <c r="AA4" s="11"/>
    </row>
    <row r="5" spans="1:27" ht="15" customHeight="1" x14ac:dyDescent="0.25">
      <c r="A5" s="21" t="s">
        <v>6</v>
      </c>
      <c r="B5" s="16"/>
      <c r="C5" s="16" t="s">
        <v>29</v>
      </c>
      <c r="D5" s="16"/>
      <c r="E5" s="16"/>
      <c r="F5" s="16"/>
      <c r="G5" s="16"/>
      <c r="H5" s="16"/>
      <c r="I5" s="16"/>
      <c r="J5" s="16"/>
      <c r="K5" s="20"/>
      <c r="L5" s="10"/>
      <c r="AA5" s="11"/>
    </row>
    <row r="6" spans="1:27" x14ac:dyDescent="0.25">
      <c r="A6" s="30"/>
      <c r="B6" s="16"/>
      <c r="C6" s="48">
        <v>250000</v>
      </c>
      <c r="D6" s="16" t="s">
        <v>30</v>
      </c>
      <c r="E6" s="16"/>
      <c r="F6" s="16"/>
      <c r="G6" s="16"/>
      <c r="H6" s="16"/>
      <c r="I6" s="16"/>
      <c r="J6" s="16"/>
      <c r="K6" s="20"/>
      <c r="L6" s="10"/>
      <c r="AA6" s="11"/>
    </row>
    <row r="7" spans="1:27" ht="15" customHeight="1" x14ac:dyDescent="0.25">
      <c r="A7" s="30"/>
      <c r="B7" s="16"/>
      <c r="C7" s="48">
        <v>750000</v>
      </c>
      <c r="D7" s="16" t="s">
        <v>31</v>
      </c>
      <c r="E7" s="16"/>
      <c r="F7" s="16"/>
      <c r="G7" s="16"/>
      <c r="H7" s="16"/>
      <c r="I7" s="16"/>
      <c r="J7" s="16"/>
      <c r="K7" s="20"/>
      <c r="L7" s="10"/>
      <c r="AA7" s="11"/>
    </row>
    <row r="8" spans="1:27" ht="15" customHeight="1" x14ac:dyDescent="0.25">
      <c r="A8" s="30"/>
      <c r="B8" s="19"/>
      <c r="C8" s="48">
        <v>650000</v>
      </c>
      <c r="D8" s="16" t="s">
        <v>32</v>
      </c>
      <c r="E8" s="16"/>
      <c r="F8" s="16"/>
      <c r="G8" s="16"/>
      <c r="H8" s="16"/>
      <c r="I8" s="16"/>
      <c r="J8" s="16"/>
      <c r="K8" s="20"/>
      <c r="L8" s="10"/>
      <c r="AA8" s="11"/>
    </row>
    <row r="9" spans="1:27" x14ac:dyDescent="0.25">
      <c r="A9" s="30"/>
      <c r="B9" s="19"/>
      <c r="C9" s="48">
        <v>490000</v>
      </c>
      <c r="D9" s="16" t="s">
        <v>33</v>
      </c>
      <c r="E9" s="16"/>
      <c r="F9" s="16"/>
      <c r="G9" s="16"/>
      <c r="H9" s="16"/>
      <c r="I9" s="16"/>
      <c r="J9" s="16"/>
      <c r="K9" s="20"/>
      <c r="L9" s="10"/>
      <c r="AA9" s="11"/>
    </row>
    <row r="10" spans="1:27" x14ac:dyDescent="0.25">
      <c r="A10" s="18"/>
      <c r="B10" s="19"/>
      <c r="C10" s="16"/>
      <c r="D10" s="16"/>
      <c r="E10" s="16"/>
      <c r="F10" s="16"/>
      <c r="G10" s="16"/>
      <c r="H10" s="16"/>
      <c r="I10" s="16"/>
      <c r="J10" s="16"/>
      <c r="K10" s="20"/>
      <c r="L10" s="10"/>
      <c r="AA10" s="11"/>
    </row>
    <row r="11" spans="1:27" x14ac:dyDescent="0.25">
      <c r="A11" s="49">
        <v>0.9</v>
      </c>
      <c r="B11" s="19"/>
      <c r="C11" s="16" t="str">
        <f>"The state/hazard group adjustment factor is "&amp;A11</f>
        <v>The state/hazard group adjustment factor is 0.9</v>
      </c>
      <c r="D11" s="16"/>
      <c r="E11" s="16"/>
      <c r="F11" s="16"/>
      <c r="G11" s="16"/>
      <c r="H11" s="16"/>
      <c r="I11" s="16"/>
      <c r="J11" s="16"/>
      <c r="K11" s="20"/>
      <c r="L11" s="10"/>
      <c r="AA11" s="11"/>
    </row>
    <row r="12" spans="1:27" x14ac:dyDescent="0.25">
      <c r="A12" s="18"/>
      <c r="B12" s="19"/>
      <c r="C12" s="16"/>
      <c r="D12" s="16"/>
      <c r="E12" s="16"/>
      <c r="F12" s="16"/>
      <c r="G12" s="16"/>
      <c r="H12" s="16"/>
      <c r="I12" s="16"/>
      <c r="J12" s="16"/>
      <c r="K12" s="20"/>
      <c r="L12" s="10"/>
      <c r="AA12" s="11"/>
    </row>
    <row r="13" spans="1:27" x14ac:dyDescent="0.25">
      <c r="A13" s="18"/>
      <c r="B13" s="19"/>
      <c r="C13" s="16" t="s">
        <v>34</v>
      </c>
      <c r="D13" s="16"/>
      <c r="E13" s="16"/>
      <c r="F13" s="16"/>
      <c r="G13" s="16"/>
      <c r="H13" s="16"/>
      <c r="I13" s="16"/>
      <c r="J13" s="16"/>
      <c r="K13" s="20"/>
      <c r="L13" s="10"/>
      <c r="AA13" s="11"/>
    </row>
    <row r="14" spans="1:27" x14ac:dyDescent="0.25">
      <c r="A14" s="18"/>
      <c r="B14" s="19"/>
      <c r="C14" s="16"/>
      <c r="D14" s="16"/>
      <c r="E14" s="16"/>
      <c r="F14" s="16"/>
      <c r="G14" s="16"/>
      <c r="H14" s="16"/>
      <c r="I14" s="16"/>
      <c r="J14" s="16"/>
      <c r="K14" s="20"/>
      <c r="L14" s="10"/>
      <c r="AA14" s="11"/>
    </row>
    <row r="15" spans="1:27" x14ac:dyDescent="0.25">
      <c r="A15" s="30"/>
      <c r="B15" s="16"/>
      <c r="C15" s="43" t="s">
        <v>35</v>
      </c>
      <c r="D15" s="50" t="s">
        <v>36</v>
      </c>
      <c r="E15" s="23" t="s">
        <v>37</v>
      </c>
      <c r="F15" s="16"/>
      <c r="G15" s="16"/>
      <c r="H15" s="16"/>
      <c r="I15" s="16"/>
      <c r="J15" s="16"/>
      <c r="K15" s="20"/>
      <c r="L15" s="10"/>
      <c r="AA15" s="11"/>
    </row>
    <row r="16" spans="1:27" x14ac:dyDescent="0.25">
      <c r="A16" s="30"/>
      <c r="B16" s="16"/>
      <c r="C16" s="40">
        <v>31</v>
      </c>
      <c r="D16" s="51" t="s">
        <v>38</v>
      </c>
      <c r="E16" s="24">
        <v>630000</v>
      </c>
      <c r="F16" s="16"/>
      <c r="G16" s="16"/>
      <c r="H16" s="16"/>
      <c r="I16" s="16"/>
      <c r="J16" s="16"/>
      <c r="K16" s="20"/>
      <c r="L16" s="10"/>
      <c r="AA16" s="11"/>
    </row>
    <row r="17" spans="1:27" x14ac:dyDescent="0.25">
      <c r="A17" s="30"/>
      <c r="B17" s="16"/>
      <c r="C17" s="40">
        <v>30</v>
      </c>
      <c r="D17" s="51" t="s">
        <v>39</v>
      </c>
      <c r="E17" s="24">
        <v>720001</v>
      </c>
      <c r="F17" s="16"/>
      <c r="G17" s="16"/>
      <c r="H17" s="16"/>
      <c r="I17" s="16"/>
      <c r="J17" s="16"/>
      <c r="K17" s="20"/>
      <c r="L17" s="10"/>
      <c r="AA17" s="11"/>
    </row>
    <row r="18" spans="1:27" x14ac:dyDescent="0.25">
      <c r="A18" s="30"/>
      <c r="B18" s="16"/>
      <c r="C18" s="40">
        <v>29</v>
      </c>
      <c r="D18" s="51" t="s">
        <v>40</v>
      </c>
      <c r="E18" s="24">
        <v>830001</v>
      </c>
      <c r="F18" s="16"/>
      <c r="G18" s="16"/>
      <c r="H18" s="16"/>
      <c r="I18" s="16"/>
      <c r="J18" s="16"/>
      <c r="K18" s="20"/>
      <c r="L18" s="10"/>
      <c r="AA18" s="11"/>
    </row>
    <row r="19" spans="1:27" ht="15" customHeight="1" x14ac:dyDescent="0.25">
      <c r="A19" s="30"/>
      <c r="B19" s="16"/>
      <c r="C19" s="40">
        <v>28</v>
      </c>
      <c r="D19" s="51" t="s">
        <v>41</v>
      </c>
      <c r="E19" s="24">
        <v>990001</v>
      </c>
      <c r="F19" s="16"/>
      <c r="G19" s="16"/>
      <c r="H19" s="16"/>
      <c r="I19" s="16"/>
      <c r="J19" s="16"/>
      <c r="K19" s="20"/>
      <c r="L19" s="10"/>
      <c r="AA19" s="11"/>
    </row>
    <row r="20" spans="1:27" x14ac:dyDescent="0.25">
      <c r="A20" s="30"/>
      <c r="B20" s="16"/>
      <c r="C20" s="40">
        <v>27</v>
      </c>
      <c r="D20" s="51" t="s">
        <v>42</v>
      </c>
      <c r="E20" s="24">
        <v>1180001</v>
      </c>
      <c r="F20" s="16"/>
      <c r="G20" s="16"/>
      <c r="H20" s="16"/>
      <c r="I20" s="16"/>
      <c r="J20" s="16"/>
      <c r="K20" s="20"/>
      <c r="L20" s="10"/>
      <c r="AA20" s="11"/>
    </row>
    <row r="21" spans="1:27" x14ac:dyDescent="0.25">
      <c r="A21" s="30"/>
      <c r="B21" s="16"/>
      <c r="C21" s="34">
        <v>26</v>
      </c>
      <c r="D21" s="36" t="s">
        <v>43</v>
      </c>
      <c r="E21" s="24">
        <v>1415001</v>
      </c>
      <c r="F21" s="16"/>
      <c r="G21" s="16"/>
      <c r="H21" s="16"/>
      <c r="I21" s="16"/>
      <c r="J21" s="16"/>
      <c r="K21" s="20"/>
      <c r="L21" s="10"/>
      <c r="AA21" s="11"/>
    </row>
    <row r="22" spans="1:27" x14ac:dyDescent="0.25">
      <c r="A22" s="30"/>
      <c r="B22" s="16"/>
      <c r="C22" s="16"/>
      <c r="D22" s="16"/>
      <c r="E22" s="16"/>
      <c r="F22" s="16"/>
      <c r="G22" s="16"/>
      <c r="H22" s="16"/>
      <c r="I22" s="16"/>
      <c r="J22" s="16"/>
      <c r="K22" s="20"/>
      <c r="L22" s="10"/>
      <c r="AA22" s="11"/>
    </row>
    <row r="23" spans="1:27" ht="15" customHeight="1" x14ac:dyDescent="0.25">
      <c r="A23" s="30"/>
      <c r="B23" s="16"/>
      <c r="C23" s="16"/>
      <c r="D23" s="43" t="s">
        <v>44</v>
      </c>
      <c r="E23" s="52" t="s">
        <v>35</v>
      </c>
      <c r="F23" s="53"/>
      <c r="G23" s="53"/>
      <c r="H23" s="53"/>
      <c r="I23" s="53"/>
      <c r="J23" s="54"/>
      <c r="K23" s="20"/>
      <c r="L23" s="10"/>
      <c r="AA23" s="11"/>
    </row>
    <row r="24" spans="1:27" ht="15" customHeight="1" x14ac:dyDescent="0.25">
      <c r="A24" s="30"/>
      <c r="B24" s="16"/>
      <c r="C24" s="16"/>
      <c r="D24" s="43" t="s">
        <v>45</v>
      </c>
      <c r="E24" s="55">
        <v>31</v>
      </c>
      <c r="F24" s="43">
        <v>30</v>
      </c>
      <c r="G24" s="56">
        <v>29</v>
      </c>
      <c r="H24" s="43">
        <v>28</v>
      </c>
      <c r="I24" s="56">
        <v>27</v>
      </c>
      <c r="J24" s="43">
        <v>26</v>
      </c>
      <c r="K24" s="20"/>
      <c r="L24" s="10"/>
      <c r="AA24" s="11"/>
    </row>
    <row r="25" spans="1:27" ht="15" customHeight="1" x14ac:dyDescent="0.25">
      <c r="A25" s="30"/>
      <c r="B25" s="16"/>
      <c r="C25" s="16"/>
      <c r="D25" s="40">
        <v>0.75</v>
      </c>
      <c r="E25" s="57">
        <v>0.41499999999999998</v>
      </c>
      <c r="F25" s="58">
        <v>0.40689999999999998</v>
      </c>
      <c r="G25" s="59">
        <v>0.39889999999999998</v>
      </c>
      <c r="H25" s="58">
        <v>0.3911</v>
      </c>
      <c r="I25" s="59">
        <v>0.38329999999999997</v>
      </c>
      <c r="J25" s="58">
        <v>0.3755</v>
      </c>
      <c r="K25" s="20"/>
      <c r="L25" s="10"/>
      <c r="AA25" s="11"/>
    </row>
    <row r="26" spans="1:27" ht="15" customHeight="1" x14ac:dyDescent="0.25">
      <c r="A26" s="30"/>
      <c r="B26" s="16"/>
      <c r="C26" s="16"/>
      <c r="D26" s="40">
        <v>0.81</v>
      </c>
      <c r="E26" s="57">
        <v>0.38640000000000002</v>
      </c>
      <c r="F26" s="58">
        <v>0.37769999999999998</v>
      </c>
      <c r="G26" s="59">
        <v>0.36899999999999999</v>
      </c>
      <c r="H26" s="58">
        <v>0.36049999999999999</v>
      </c>
      <c r="I26" s="59">
        <v>0.35210000000000002</v>
      </c>
      <c r="J26" s="58">
        <v>0.34360000000000002</v>
      </c>
      <c r="K26" s="20"/>
      <c r="L26" s="10"/>
      <c r="AA26" s="11"/>
    </row>
    <row r="27" spans="1:27" ht="15" customHeight="1" x14ac:dyDescent="0.25">
      <c r="A27" s="30"/>
      <c r="B27" s="16"/>
      <c r="C27" s="16"/>
      <c r="D27" s="40">
        <v>1.07</v>
      </c>
      <c r="E27" s="57">
        <v>0.28670000000000001</v>
      </c>
      <c r="F27" s="58">
        <v>0.27639999999999998</v>
      </c>
      <c r="G27" s="59">
        <v>0.2661</v>
      </c>
      <c r="H27" s="58">
        <v>0.25569999999999998</v>
      </c>
      <c r="I27" s="59">
        <v>0.24529999999999999</v>
      </c>
      <c r="J27" s="58">
        <v>0.2349</v>
      </c>
      <c r="K27" s="20"/>
      <c r="L27" s="10"/>
      <c r="AA27" s="11"/>
    </row>
    <row r="28" spans="1:27" ht="15" customHeight="1" x14ac:dyDescent="0.25">
      <c r="A28" s="30"/>
      <c r="B28" s="16"/>
      <c r="C28" s="16"/>
      <c r="D28" s="40">
        <v>1.1499999999999999</v>
      </c>
      <c r="E28" s="57">
        <v>0.26279999999999998</v>
      </c>
      <c r="F28" s="58">
        <v>0.25219999999999998</v>
      </c>
      <c r="G28" s="59">
        <v>0.2417</v>
      </c>
      <c r="H28" s="58">
        <v>0.23100000000000001</v>
      </c>
      <c r="I28" s="59">
        <v>0.2203</v>
      </c>
      <c r="J28" s="58">
        <v>0.20960000000000001</v>
      </c>
      <c r="K28" s="20"/>
      <c r="L28" s="10"/>
      <c r="AA28" s="11"/>
    </row>
    <row r="29" spans="1:27" x14ac:dyDescent="0.25">
      <c r="A29" s="30"/>
      <c r="B29" s="16"/>
      <c r="C29" s="16"/>
      <c r="D29" s="34">
        <v>1.53</v>
      </c>
      <c r="E29" s="60">
        <v>0.1797</v>
      </c>
      <c r="F29" s="61">
        <v>0.16900000000000001</v>
      </c>
      <c r="G29" s="62">
        <v>0.1583</v>
      </c>
      <c r="H29" s="61">
        <v>0.14760000000000001</v>
      </c>
      <c r="I29" s="62">
        <v>0.13689999999999999</v>
      </c>
      <c r="J29" s="61">
        <v>0.12609999999999999</v>
      </c>
      <c r="K29" s="20"/>
      <c r="L29" s="10"/>
      <c r="AA29" s="11"/>
    </row>
    <row r="30" spans="1:27" x14ac:dyDescent="0.25">
      <c r="A30" s="30"/>
      <c r="B30" s="16"/>
      <c r="C30" s="16"/>
      <c r="D30" s="16"/>
      <c r="E30" s="16"/>
      <c r="F30" s="16"/>
      <c r="G30" s="16"/>
      <c r="H30" s="16"/>
      <c r="I30" s="16"/>
      <c r="J30" s="16"/>
      <c r="K30" s="20"/>
      <c r="L30" s="10"/>
      <c r="AA30" s="11"/>
    </row>
    <row r="31" spans="1:27" ht="15.75" thickBot="1" x14ac:dyDescent="0.3">
      <c r="A31" s="46" t="s">
        <v>7</v>
      </c>
      <c r="B31" s="28"/>
      <c r="C31" s="28" t="s">
        <v>46</v>
      </c>
      <c r="D31" s="28"/>
      <c r="E31" s="28"/>
      <c r="F31" s="28"/>
      <c r="G31" s="28"/>
      <c r="H31" s="28"/>
      <c r="I31" s="28"/>
      <c r="J31" s="28"/>
      <c r="K31" s="63"/>
      <c r="L31" s="10"/>
      <c r="AA31" s="11"/>
    </row>
    <row r="32" spans="1:27" x14ac:dyDescent="0.25">
      <c r="K32" s="11"/>
      <c r="L32" s="10"/>
      <c r="AA32" s="11"/>
    </row>
    <row r="33" spans="1:27" x14ac:dyDescent="0.25">
      <c r="K33" s="11"/>
      <c r="L33" s="10"/>
      <c r="AA33" s="11"/>
    </row>
    <row r="34" spans="1:27" x14ac:dyDescent="0.25">
      <c r="K34" s="11"/>
      <c r="L34" s="10"/>
      <c r="AA34" s="11"/>
    </row>
    <row r="35" spans="1:27" x14ac:dyDescent="0.25">
      <c r="K35" s="11"/>
      <c r="L35" s="10"/>
      <c r="AA35" s="11"/>
    </row>
    <row r="36" spans="1:27" x14ac:dyDescent="0.25">
      <c r="K36" s="11"/>
      <c r="L36" s="10"/>
      <c r="AA36" s="11"/>
    </row>
    <row r="37" spans="1:27" x14ac:dyDescent="0.25">
      <c r="K37" s="11"/>
      <c r="L37" s="10"/>
      <c r="AA37" s="11"/>
    </row>
    <row r="38" spans="1:27" x14ac:dyDescent="0.25">
      <c r="K38" s="11"/>
      <c r="L38" s="10"/>
      <c r="AA38" s="11"/>
    </row>
    <row r="39" spans="1:27" x14ac:dyDescent="0.25">
      <c r="A39" s="11"/>
      <c r="B39" s="11"/>
      <c r="K39" s="11"/>
      <c r="L39" s="10"/>
      <c r="AA39" s="11"/>
    </row>
    <row r="40" spans="1:27" x14ac:dyDescent="0.25">
      <c r="L40" s="10"/>
      <c r="AA40" s="11"/>
    </row>
    <row r="41" spans="1:27" x14ac:dyDescent="0.25">
      <c r="L41" s="10"/>
      <c r="AA41" s="11"/>
    </row>
    <row r="42" spans="1:27" x14ac:dyDescent="0.25">
      <c r="L42" s="10"/>
      <c r="AA42" s="11"/>
    </row>
    <row r="43" spans="1:27" x14ac:dyDescent="0.25">
      <c r="L43" s="10"/>
      <c r="AA43" s="11"/>
    </row>
    <row r="44" spans="1:27" x14ac:dyDescent="0.25">
      <c r="L44" s="10"/>
      <c r="AA44" s="11"/>
    </row>
    <row r="45" spans="1:27" x14ac:dyDescent="0.25">
      <c r="L45" s="10"/>
      <c r="AA45" s="11"/>
    </row>
    <row r="46" spans="1:27" x14ac:dyDescent="0.25">
      <c r="L46" s="10"/>
      <c r="AA46" s="11"/>
    </row>
    <row r="47" spans="1:27" x14ac:dyDescent="0.25">
      <c r="L47" s="10"/>
      <c r="AA47" s="11"/>
    </row>
    <row r="48" spans="1:27" x14ac:dyDescent="0.25">
      <c r="L48" s="10"/>
      <c r="AA48" s="11"/>
    </row>
    <row r="49" spans="1:27" x14ac:dyDescent="0.25">
      <c r="L49" s="10"/>
      <c r="AA49" s="11"/>
    </row>
    <row r="50" spans="1:27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1:27" x14ac:dyDescent="0.25">
      <c r="C51" s="11"/>
      <c r="D51" s="11"/>
      <c r="E51" s="11"/>
      <c r="F51" s="11"/>
      <c r="G51" s="11"/>
      <c r="H51" s="11"/>
      <c r="I51" s="11"/>
      <c r="J51" s="11"/>
      <c r="K51" s="11"/>
      <c r="L51" s="10"/>
    </row>
    <row r="52" spans="1:27" x14ac:dyDescent="0.25">
      <c r="C52" s="11"/>
      <c r="D52" s="11"/>
      <c r="E52" s="11"/>
      <c r="F52" s="11"/>
      <c r="G52" s="11"/>
      <c r="H52" s="11"/>
      <c r="I52" s="11"/>
      <c r="J52" s="11"/>
      <c r="K52" s="11"/>
      <c r="L52" s="10"/>
    </row>
    <row r="53" spans="1:27" x14ac:dyDescent="0.25">
      <c r="C53" s="11"/>
      <c r="D53" s="11"/>
      <c r="E53" s="11"/>
      <c r="F53" s="11"/>
      <c r="G53" s="11"/>
      <c r="H53" s="11"/>
      <c r="I53" s="11"/>
      <c r="J53" s="11"/>
      <c r="K53" s="11"/>
      <c r="L53" s="10"/>
    </row>
    <row r="54" spans="1:27" x14ac:dyDescent="0.25">
      <c r="L54" s="10"/>
    </row>
    <row r="55" spans="1:27" x14ac:dyDescent="0.25">
      <c r="L55" s="10"/>
    </row>
    <row r="56" spans="1:27" x14ac:dyDescent="0.25">
      <c r="L56" s="10"/>
    </row>
    <row r="57" spans="1:27" x14ac:dyDescent="0.25">
      <c r="L57" s="10"/>
    </row>
    <row r="58" spans="1:27" x14ac:dyDescent="0.25">
      <c r="L58" s="10"/>
    </row>
    <row r="59" spans="1:27" x14ac:dyDescent="0.25">
      <c r="L59" s="10"/>
    </row>
    <row r="60" spans="1:27" x14ac:dyDescent="0.25">
      <c r="L60" s="10"/>
    </row>
    <row r="61" spans="1:27" x14ac:dyDescent="0.25">
      <c r="L61" s="10"/>
    </row>
    <row r="62" spans="1:27" x14ac:dyDescent="0.25">
      <c r="L62" s="10"/>
    </row>
    <row r="63" spans="1:27" x14ac:dyDescent="0.25">
      <c r="L63" s="10"/>
    </row>
    <row r="64" spans="1:27" x14ac:dyDescent="0.25">
      <c r="L64" s="10"/>
    </row>
    <row r="65" spans="12:12" x14ac:dyDescent="0.25">
      <c r="L65" s="10"/>
    </row>
    <row r="66" spans="12:12" x14ac:dyDescent="0.25">
      <c r="L66" s="10"/>
    </row>
    <row r="67" spans="12:12" x14ac:dyDescent="0.25">
      <c r="L67" s="10"/>
    </row>
    <row r="68" spans="12:12" x14ac:dyDescent="0.25">
      <c r="L68" s="10"/>
    </row>
    <row r="69" spans="12:12" x14ac:dyDescent="0.25">
      <c r="L69" s="10"/>
    </row>
    <row r="70" spans="12:12" x14ac:dyDescent="0.25">
      <c r="L70" s="10"/>
    </row>
    <row r="71" spans="12:12" x14ac:dyDescent="0.25">
      <c r="L71" s="10"/>
    </row>
    <row r="72" spans="12:12" x14ac:dyDescent="0.25">
      <c r="L72" s="10"/>
    </row>
    <row r="73" spans="12:12" x14ac:dyDescent="0.25">
      <c r="L73" s="10"/>
    </row>
    <row r="74" spans="12:12" x14ac:dyDescent="0.25">
      <c r="L74" s="10"/>
    </row>
    <row r="75" spans="12:12" x14ac:dyDescent="0.25">
      <c r="L75" s="10"/>
    </row>
    <row r="76" spans="12:12" x14ac:dyDescent="0.25">
      <c r="L76" s="10"/>
    </row>
    <row r="77" spans="12:12" x14ac:dyDescent="0.25">
      <c r="L77" s="10"/>
    </row>
    <row r="78" spans="12:12" x14ac:dyDescent="0.25">
      <c r="L78" s="10"/>
    </row>
    <row r="79" spans="12:12" x14ac:dyDescent="0.25">
      <c r="L79" s="10"/>
    </row>
    <row r="80" spans="12:12" x14ac:dyDescent="0.25">
      <c r="L80" s="10"/>
    </row>
    <row r="81" spans="12:12" x14ac:dyDescent="0.25">
      <c r="L81" s="10"/>
    </row>
    <row r="82" spans="12:12" x14ac:dyDescent="0.25">
      <c r="L82" s="10"/>
    </row>
    <row r="83" spans="12:12" x14ac:dyDescent="0.25">
      <c r="L83" s="10"/>
    </row>
    <row r="84" spans="12:12" x14ac:dyDescent="0.25">
      <c r="L84" s="10"/>
    </row>
    <row r="85" spans="12:12" x14ac:dyDescent="0.25">
      <c r="L85" s="10"/>
    </row>
    <row r="86" spans="12:12" x14ac:dyDescent="0.25">
      <c r="L86" s="10"/>
    </row>
    <row r="87" spans="12:12" x14ac:dyDescent="0.25">
      <c r="L87" s="10"/>
    </row>
    <row r="88" spans="12:12" x14ac:dyDescent="0.25">
      <c r="L88" s="10"/>
    </row>
    <row r="89" spans="12:12" x14ac:dyDescent="0.25">
      <c r="L89" s="10"/>
    </row>
    <row r="90" spans="12:12" x14ac:dyDescent="0.25">
      <c r="L90" s="10"/>
    </row>
    <row r="91" spans="12:12" x14ac:dyDescent="0.25">
      <c r="L91" s="10"/>
    </row>
    <row r="92" spans="12:12" x14ac:dyDescent="0.25">
      <c r="L92" s="10"/>
    </row>
    <row r="93" spans="12:12" x14ac:dyDescent="0.25">
      <c r="L93" s="10"/>
    </row>
    <row r="94" spans="12:12" x14ac:dyDescent="0.25">
      <c r="L94" s="10"/>
    </row>
    <row r="95" spans="12:12" x14ac:dyDescent="0.25">
      <c r="L95" s="10"/>
    </row>
    <row r="96" spans="12:12" x14ac:dyDescent="0.25">
      <c r="L96" s="10"/>
    </row>
    <row r="97" spans="1:12" x14ac:dyDescent="0.25">
      <c r="L97" s="10"/>
    </row>
    <row r="98" spans="1:12" x14ac:dyDescent="0.25">
      <c r="L98" s="10"/>
    </row>
    <row r="99" spans="1:12" x14ac:dyDescent="0.25">
      <c r="L99" s="10"/>
    </row>
    <row r="100" spans="1:12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</row>
    <row r="101" spans="1:12" x14ac:dyDescent="0.25">
      <c r="C101" s="11"/>
      <c r="D101" s="11"/>
      <c r="E101" s="11"/>
      <c r="F101" s="11"/>
      <c r="G101" s="11"/>
      <c r="H101" s="11"/>
      <c r="I101" s="11"/>
      <c r="J101" s="11"/>
      <c r="K101" s="11"/>
      <c r="L101" s="10"/>
    </row>
    <row r="102" spans="1:12" x14ac:dyDescent="0.25">
      <c r="C102" s="11"/>
      <c r="D102" s="11"/>
      <c r="E102" s="11"/>
      <c r="F102" s="11"/>
      <c r="G102" s="11"/>
      <c r="H102" s="11"/>
      <c r="I102" s="11"/>
      <c r="J102" s="11"/>
      <c r="K102" s="11"/>
      <c r="L102" s="10"/>
    </row>
    <row r="103" spans="1:12" x14ac:dyDescent="0.25">
      <c r="C103" s="11"/>
      <c r="D103" s="11"/>
      <c r="E103" s="11"/>
      <c r="F103" s="11"/>
      <c r="G103" s="11"/>
      <c r="H103" s="11"/>
      <c r="I103" s="11"/>
      <c r="J103" s="11"/>
      <c r="K103" s="11"/>
      <c r="L103" s="10"/>
    </row>
    <row r="104" spans="1:12" x14ac:dyDescent="0.25">
      <c r="L104" s="10"/>
    </row>
    <row r="105" spans="1:12" x14ac:dyDescent="0.25">
      <c r="L105" s="10"/>
    </row>
    <row r="106" spans="1:12" x14ac:dyDescent="0.25">
      <c r="L106" s="10"/>
    </row>
    <row r="107" spans="1:12" x14ac:dyDescent="0.25">
      <c r="L107" s="10"/>
    </row>
    <row r="108" spans="1:12" x14ac:dyDescent="0.25">
      <c r="L108" s="10"/>
    </row>
    <row r="109" spans="1:12" x14ac:dyDescent="0.25">
      <c r="L109" s="10"/>
    </row>
    <row r="110" spans="1:12" x14ac:dyDescent="0.25">
      <c r="L110" s="10"/>
    </row>
    <row r="111" spans="1:12" x14ac:dyDescent="0.25">
      <c r="L111" s="10"/>
    </row>
    <row r="112" spans="1:12" x14ac:dyDescent="0.25">
      <c r="L112" s="10"/>
    </row>
    <row r="113" spans="12:12" x14ac:dyDescent="0.25">
      <c r="L113" s="10"/>
    </row>
    <row r="114" spans="12:12" x14ac:dyDescent="0.25">
      <c r="L114" s="10"/>
    </row>
    <row r="115" spans="12:12" x14ac:dyDescent="0.25">
      <c r="L115" s="10"/>
    </row>
    <row r="116" spans="12:12" x14ac:dyDescent="0.25">
      <c r="L116" s="10"/>
    </row>
    <row r="117" spans="12:12" x14ac:dyDescent="0.25">
      <c r="L117" s="10"/>
    </row>
    <row r="118" spans="12:12" x14ac:dyDescent="0.25">
      <c r="L118" s="10"/>
    </row>
    <row r="119" spans="12:12" x14ac:dyDescent="0.25">
      <c r="L119" s="10"/>
    </row>
    <row r="120" spans="12:12" x14ac:dyDescent="0.25">
      <c r="L120" s="10"/>
    </row>
    <row r="121" spans="12:12" x14ac:dyDescent="0.25">
      <c r="L121" s="10"/>
    </row>
    <row r="122" spans="12:12" x14ac:dyDescent="0.25">
      <c r="L122" s="10"/>
    </row>
    <row r="123" spans="12:12" x14ac:dyDescent="0.25">
      <c r="L123" s="10"/>
    </row>
    <row r="124" spans="12:12" x14ac:dyDescent="0.25">
      <c r="L124" s="10"/>
    </row>
    <row r="125" spans="12:12" x14ac:dyDescent="0.25">
      <c r="L125" s="10"/>
    </row>
    <row r="126" spans="12:12" x14ac:dyDescent="0.25">
      <c r="L126" s="10"/>
    </row>
    <row r="127" spans="12:12" x14ac:dyDescent="0.25">
      <c r="L127" s="10"/>
    </row>
    <row r="128" spans="12:12" x14ac:dyDescent="0.25">
      <c r="L128" s="10"/>
    </row>
    <row r="129" spans="12:12" x14ac:dyDescent="0.25">
      <c r="L129" s="10"/>
    </row>
    <row r="130" spans="12:12" x14ac:dyDescent="0.25">
      <c r="L130" s="10"/>
    </row>
    <row r="131" spans="12:12" x14ac:dyDescent="0.25">
      <c r="L131" s="10"/>
    </row>
    <row r="132" spans="12:12" x14ac:dyDescent="0.25">
      <c r="L132" s="10"/>
    </row>
    <row r="133" spans="12:12" x14ac:dyDescent="0.25">
      <c r="L133" s="10"/>
    </row>
    <row r="134" spans="12:12" x14ac:dyDescent="0.25">
      <c r="L134" s="10"/>
    </row>
    <row r="135" spans="12:12" x14ac:dyDescent="0.25">
      <c r="L135" s="10"/>
    </row>
    <row r="136" spans="12:12" x14ac:dyDescent="0.25">
      <c r="L136" s="10"/>
    </row>
    <row r="137" spans="12:12" x14ac:dyDescent="0.25">
      <c r="L137" s="10"/>
    </row>
    <row r="138" spans="12:12" x14ac:dyDescent="0.25">
      <c r="L138" s="10"/>
    </row>
    <row r="139" spans="12:12" x14ac:dyDescent="0.25">
      <c r="L139" s="10"/>
    </row>
    <row r="140" spans="12:12" x14ac:dyDescent="0.25">
      <c r="L140" s="10"/>
    </row>
    <row r="141" spans="12:12" x14ac:dyDescent="0.25">
      <c r="L141" s="10"/>
    </row>
    <row r="142" spans="12:12" x14ac:dyDescent="0.25">
      <c r="L142" s="10"/>
    </row>
    <row r="143" spans="12:12" x14ac:dyDescent="0.25">
      <c r="L143" s="10"/>
    </row>
    <row r="144" spans="12:12" x14ac:dyDescent="0.25">
      <c r="L144" s="10"/>
    </row>
    <row r="145" spans="1:12" x14ac:dyDescent="0.25">
      <c r="L145" s="10"/>
    </row>
    <row r="146" spans="1:12" x14ac:dyDescent="0.25">
      <c r="L146" s="10"/>
    </row>
    <row r="147" spans="1:12" x14ac:dyDescent="0.25">
      <c r="L147" s="10"/>
    </row>
    <row r="148" spans="1:12" x14ac:dyDescent="0.25">
      <c r="L148" s="10"/>
    </row>
    <row r="149" spans="1:12" x14ac:dyDescent="0.25">
      <c r="L149" s="10"/>
    </row>
    <row r="150" spans="1:12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</row>
    <row r="151" spans="1:12" x14ac:dyDescent="0.25">
      <c r="L151" s="10"/>
    </row>
    <row r="152" spans="1:12" x14ac:dyDescent="0.25">
      <c r="L152" s="10"/>
    </row>
    <row r="153" spans="1:12" x14ac:dyDescent="0.25">
      <c r="L153" s="10"/>
    </row>
    <row r="154" spans="1:12" x14ac:dyDescent="0.25">
      <c r="L154" s="10"/>
    </row>
    <row r="155" spans="1:12" x14ac:dyDescent="0.25">
      <c r="L155" s="10"/>
    </row>
    <row r="156" spans="1:12" x14ac:dyDescent="0.25">
      <c r="L156" s="10"/>
    </row>
    <row r="157" spans="1:12" x14ac:dyDescent="0.25">
      <c r="L157" s="10"/>
    </row>
    <row r="158" spans="1:12" x14ac:dyDescent="0.25">
      <c r="L158" s="10"/>
    </row>
  </sheetData>
  <sheetProtection algorithmName="SHA-512" hashValue="LxWxYjvi7aS2A5ETyY3/lRgdSnmJzVpGV2rdSd2gsj30ATOOth5eovDPsV/dKbK45hKjGR75bZWh/BWprR3ALA==" saltValue="xtTTw1ulY/rEDT9nNB1XqA==" spinCount="100000" sheet="1" objects="1" scenarios="1" formatCells="0" formatColumns="0" formatRows="0"/>
  <hyperlinks>
    <hyperlink ref="K1" location="TOC!A1" display="Return to TOC" xr:uid="{BD6B65B1-32C9-4AB5-A119-53FBFA2DD9E2}"/>
  </hyperlink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TOC</vt:lpstr>
      <vt:lpstr>W-Fisher_TableL1</vt:lpstr>
      <vt:lpstr>W-Fisher-TableL2</vt:lpstr>
      <vt:lpstr>W-Fisher-TableL3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2021-08-12T11:15:10Z</dcterms:modified>
</cp:coreProperties>
</file>