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4113A7E4-88FB-419A-9C19-99B903ED3D6E}" xr6:coauthVersionLast="47" xr6:coauthVersionMax="47" xr10:uidLastSave="{00000000-0000-0000-0000-000000000000}"/>
  <bookViews>
    <workbookView xWindow="-120" yWindow="-120" windowWidth="29040" windowHeight="15840" xr2:uid="{43A4E4BA-D1D1-43EE-86A3-A1B772ABC5AA}"/>
  </bookViews>
  <sheets>
    <sheet name="TOC" sheetId="2" r:id="rId1"/>
    <sheet name="Fisher_ExpRating1" sheetId="3" r:id="rId2"/>
    <sheet name="Fisher_ExpRating2" sheetId="4" r:id="rId3"/>
    <sheet name="Fisher_ExpRating3" sheetId="5" r:id="rId4"/>
    <sheet name="Fisher_ExpRating4" sheetId="6" r:id="rId5"/>
    <sheet name="Fisher_ExpRating5" sheetId="7" r:id="rId6"/>
    <sheet name="Fisher_ExpRating6" sheetId="9" r:id="rId7"/>
    <sheet name="Fisher_ExpRating7" sheetId="8" r:id="rId8"/>
    <sheet name="Fisher_ExpRating8" sheetId="10" r:id="rId9"/>
    <sheet name="Fisher_ExpRating9" sheetId="11" r:id="rId10"/>
    <sheet name="Fisher_ExpRating10" sheetId="12" r:id="rId11"/>
    <sheet name="Fisher_ExpRating11" sheetId="13" r:id="rId12"/>
    <sheet name="Fisher_ExpRating12" sheetId="14" r:id="rId13"/>
    <sheet name="Fisher_RiskSharing1" sheetId="18" r:id="rId14"/>
    <sheet name="Fisher_RiskSharing2" sheetId="20" r:id="rId15"/>
    <sheet name="Fisher_OtherLSPlans1" sheetId="15" r:id="rId16"/>
    <sheet name="Fisher_OtherLSPlans2" sheetId="16" r:id="rId17"/>
    <sheet name="Fisher_OtherLSPlans3" sheetId="17" r:id="rId18"/>
    <sheet name="Fisher_OtherLSPlans4" sheetId="19" r:id="rId19"/>
    <sheet name="Fisher_AggExcess1" sheetId="29" r:id="rId20"/>
    <sheet name="Fisher_Visualization1" sheetId="21" r:id="rId21"/>
    <sheet name="Fisher_Visualization2" sheetId="22" r:id="rId22"/>
    <sheet name="Fisher_Visualization3" sheetId="23" r:id="rId23"/>
    <sheet name="Fisher_Visualization4" sheetId="24" r:id="rId24"/>
    <sheet name="Fisher_Visualization5" sheetId="25" r:id="rId25"/>
    <sheet name="Fisher_Visualization6" sheetId="26" r:id="rId26"/>
    <sheet name="Fisher_Visualization7" sheetId="28" r:id="rId27"/>
    <sheet name="Fisher_Visualization8" sheetId="38" r:id="rId28"/>
    <sheet name="Fisher_Visualization9" sheetId="48" r:id="rId29"/>
    <sheet name="Fisher_TableM1" sheetId="30" r:id="rId30"/>
    <sheet name="Fisher_TableM2" sheetId="31" r:id="rId31"/>
    <sheet name="Fisher_TableM3" sheetId="32" r:id="rId32"/>
    <sheet name="Fisher_TableM4" sheetId="33" r:id="rId33"/>
    <sheet name="Fisher_TableM5" sheetId="34" r:id="rId34"/>
    <sheet name="Fisher_TableM6" sheetId="49" r:id="rId35"/>
    <sheet name="Fisher_LtdTableM1" sheetId="50" r:id="rId36"/>
    <sheet name="Fisher_TableL1" sheetId="35" r:id="rId37"/>
    <sheet name="Fisher_TableL2" sheetId="36" r:id="rId38"/>
    <sheet name="Fisher_TableL3" sheetId="37" r:id="rId39"/>
    <sheet name="Fisher_TableL4" sheetId="39" r:id="rId40"/>
    <sheet name="Fisher_TableL5" sheetId="51" r:id="rId41"/>
    <sheet name="Fisher_CaseStudy1" sheetId="27" r:id="rId42"/>
    <sheet name="Fisher_CaseStudy2" sheetId="40" r:id="rId43"/>
    <sheet name="Fisher_CaseStudy3" sheetId="41" r:id="rId44"/>
    <sheet name="Fisher_CaseStudy4" sheetId="42" r:id="rId45"/>
    <sheet name="Fisher_CaseStudy5" sheetId="43" r:id="rId46"/>
    <sheet name="Fisher_CaseStudy6" sheetId="44" r:id="rId47"/>
    <sheet name="Fisher_CaseStudy7" sheetId="45" r:id="rId48"/>
    <sheet name="Fisher_CaseStudy8" sheetId="46" r:id="rId49"/>
    <sheet name="Fisher_CaseStudy9" sheetId="47" r:id="rId50"/>
    <sheet name="Fisher_CaseStudy10" sheetId="52" r:id="rId5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39" l="1"/>
  <c r="C17" i="39"/>
  <c r="C16" i="39"/>
  <c r="C15" i="39"/>
  <c r="C19" i="39"/>
  <c r="C18" i="36" l="1"/>
  <c r="C19" i="36"/>
  <c r="C20" i="36"/>
  <c r="C21" i="36"/>
  <c r="C22" i="36"/>
  <c r="C23" i="36"/>
  <c r="E20" i="35"/>
  <c r="D20" i="35"/>
  <c r="C20" i="35"/>
  <c r="J17" i="14" l="1"/>
  <c r="I17" i="14"/>
  <c r="E29" i="13" l="1"/>
  <c r="D29" i="13"/>
  <c r="G29" i="13" s="1"/>
  <c r="C29" i="13"/>
  <c r="E19" i="13"/>
  <c r="D19" i="13"/>
  <c r="C19" i="13"/>
  <c r="F19" i="13" l="1"/>
  <c r="G19" i="13"/>
  <c r="F29" i="13"/>
</calcChain>
</file>

<file path=xl/sharedStrings.xml><?xml version="1.0" encoding="utf-8"?>
<sst xmlns="http://schemas.openxmlformats.org/spreadsheetml/2006/main" count="1548" uniqueCount="827">
  <si>
    <t>Question</t>
  </si>
  <si>
    <t>Sheet</t>
  </si>
  <si>
    <t>Type</t>
  </si>
  <si>
    <t>Reading:</t>
  </si>
  <si>
    <t>Return to TOC</t>
  </si>
  <si>
    <t>Solution</t>
  </si>
  <si>
    <t>Model:</t>
  </si>
  <si>
    <t>Problem Type:</t>
  </si>
  <si>
    <t>Given</t>
  </si>
  <si>
    <t>Find</t>
  </si>
  <si>
    <t>Exam 8: Fisher</t>
  </si>
  <si>
    <t>Fisher.ExpRating</t>
  </si>
  <si>
    <t>Fisher_ExpRating1</t>
  </si>
  <si>
    <t>2011 Exam 8 Q16</t>
  </si>
  <si>
    <t>Apply the efficiency test</t>
  </si>
  <si>
    <t>The following information:</t>
  </si>
  <si>
    <t>Quintile</t>
  </si>
  <si>
    <t>Expected</t>
  </si>
  <si>
    <t>Losses</t>
  </si>
  <si>
    <t>Actual</t>
  </si>
  <si>
    <t>Plan A Modified</t>
  </si>
  <si>
    <t>Expected Loss</t>
  </si>
  <si>
    <t>Calculate the efficiency test statistic</t>
  </si>
  <si>
    <t>a.) Calculate the efficiency test statistic for Plan A.</t>
  </si>
  <si>
    <t>b.) Another experience rating plan, Plan B, has an efficiency test statistic</t>
  </si>
  <si>
    <t>of 0.50. Explain whether Plan A or Plan B has assigned more</t>
  </si>
  <si>
    <t>appropriate credibility.</t>
  </si>
  <si>
    <t>a.)</t>
  </si>
  <si>
    <t>Mod</t>
  </si>
  <si>
    <t>b.)</t>
  </si>
  <si>
    <t>2012 Exam 8 Q16</t>
  </si>
  <si>
    <t>An actuary has experience rated five policies and presented</t>
  </si>
  <si>
    <t xml:space="preserve">the resulting modification factors to the underwriter. </t>
  </si>
  <si>
    <t>The results are as follows:</t>
  </si>
  <si>
    <t>Policy</t>
  </si>
  <si>
    <t>Experience</t>
  </si>
  <si>
    <t>Modification</t>
  </si>
  <si>
    <t>Factor</t>
  </si>
  <si>
    <t>Manual</t>
  </si>
  <si>
    <t>Premium</t>
  </si>
  <si>
    <t>A</t>
  </si>
  <si>
    <t>B</t>
  </si>
  <si>
    <t>C</t>
  </si>
  <si>
    <t>D</t>
  </si>
  <si>
    <t>E</t>
  </si>
  <si>
    <t>a.) The underwriter targets Policies B and D, stating they</t>
  </si>
  <si>
    <t>should not be written because they are undesirable risks.</t>
  </si>
  <si>
    <t>Evaluate the validity of this statement.</t>
  </si>
  <si>
    <t>b.) Assess whether the plan used to calculate the experience</t>
  </si>
  <si>
    <t>modification factors demonstrates premium equity.</t>
  </si>
  <si>
    <t>Apply the quintiles test</t>
  </si>
  <si>
    <t>2013 Exam 8 Q9</t>
  </si>
  <si>
    <t>Suppose that Workers' Compensation risks are subject to a</t>
  </si>
  <si>
    <t>no-split experience rating plan under which credibility, as a</t>
  </si>
  <si>
    <t>function of expected loss, is calculated as follows:</t>
  </si>
  <si>
    <t>During the experience rating period, a group of homogeneous</t>
  </si>
  <si>
    <t>risks had the following experience:</t>
  </si>
  <si>
    <t>Risk</t>
  </si>
  <si>
    <t>After the experience modifications were applied, the same</t>
  </si>
  <si>
    <t>group of risks has the following experience:</t>
  </si>
  <si>
    <t>Loss</t>
  </si>
  <si>
    <t>a.) Assess how effectively the experience rating plan corrected</t>
  </si>
  <si>
    <t>Compensation risks. Group the risks as appropriate.</t>
  </si>
  <si>
    <t>for the differences it identified for these particular Workers'</t>
  </si>
  <si>
    <t xml:space="preserve">b.) Propose and justify a change to the plan which would </t>
  </si>
  <si>
    <t>improve its ability to correct the differences it identifies.</t>
  </si>
  <si>
    <t>Calculate the experience mod</t>
  </si>
  <si>
    <t>2013 Exam 8 Q10</t>
  </si>
  <si>
    <t>An actuarial analyst has experience rated five groups of policies under</t>
  </si>
  <si>
    <t>the current rating plan and two alternatives, Plan A and Plan B.</t>
  </si>
  <si>
    <t>Risks With</t>
  </si>
  <si>
    <t>Lowest Mod</t>
  </si>
  <si>
    <t>Next Lowest</t>
  </si>
  <si>
    <t>Middle</t>
  </si>
  <si>
    <t>Next Highest</t>
  </si>
  <si>
    <t>Highest Mod</t>
  </si>
  <si>
    <t>Current</t>
  </si>
  <si>
    <t>Plan</t>
  </si>
  <si>
    <t>Proposed Plan</t>
  </si>
  <si>
    <t>Standard Loss Ratio</t>
  </si>
  <si>
    <t>Manual Loss Ratio</t>
  </si>
  <si>
    <t>a.) The average experience modification factor for the current plan is 1.05 and for</t>
  </si>
  <si>
    <t xml:space="preserve">proposed Plan A it is 0.99. The analyst says that proposed Plan A performs better </t>
  </si>
  <si>
    <t>because the average factor is less than 1. Critique this statement.</t>
  </si>
  <si>
    <t>b.) The actuarial analyst recommends staying with the current plan because it has made</t>
  </si>
  <si>
    <t>the higher mod groups more attractive to write and it has the least standard loss ratio</t>
  </si>
  <si>
    <t>spread. Critique this reasoning.</t>
  </si>
  <si>
    <t>2014 Exam 8 Q9</t>
  </si>
  <si>
    <t>Calculate the experience modification</t>
  </si>
  <si>
    <t>split experience rating plan. The account's actual losses</t>
  </si>
  <si>
    <t>during the experience rating period are:</t>
  </si>
  <si>
    <t>Claim</t>
  </si>
  <si>
    <t>Loss &amp; ALAE</t>
  </si>
  <si>
    <t>An actuary is pricing an account that qualifies under a single-</t>
  </si>
  <si>
    <t>The following information is also available:</t>
  </si>
  <si>
    <t>Split point</t>
  </si>
  <si>
    <t>Primary credibility</t>
  </si>
  <si>
    <t>Excess credibility</t>
  </si>
  <si>
    <t>Expected loss</t>
  </si>
  <si>
    <t>Loss-free modification</t>
  </si>
  <si>
    <t>Total</t>
  </si>
  <si>
    <t>2015 Exam 8 Q11</t>
  </si>
  <si>
    <t>An underwriter and an actuary are discussing the effectiveness</t>
  </si>
  <si>
    <t>of the current experience rating plan. The following table</t>
  </si>
  <si>
    <t>contains experience from five experience rated risks</t>
  </si>
  <si>
    <t>(all of a similar size):</t>
  </si>
  <si>
    <t xml:space="preserve">Manual </t>
  </si>
  <si>
    <t>Modified</t>
  </si>
  <si>
    <t>2015 Exam 8 Q10</t>
  </si>
  <si>
    <t>One common expression for the experience modification for</t>
  </si>
  <si>
    <t>a single-split plan is:</t>
  </si>
  <si>
    <t>where:</t>
  </si>
  <si>
    <t>M is the experience modification factor</t>
  </si>
  <si>
    <t>E is the total expected loss</t>
  </si>
  <si>
    <t>a.) In the right-hand side of the equation above, there are three</t>
  </si>
  <si>
    <t>terms separated by '+' signs. Briefly describe the role that each</t>
  </si>
  <si>
    <t>term serves in computing the experience mod.</t>
  </si>
  <si>
    <t>b.) Of the two credibility constants, Zp and Ze, identify which of</t>
  </si>
  <si>
    <t>the two is typically larger in magnitude and explain why.</t>
  </si>
  <si>
    <t xml:space="preserve">c.) Determine the effectiveness of each of the following </t>
  </si>
  <si>
    <t>credibility functions and select which function is most appropriate.</t>
  </si>
  <si>
    <t>Credibility Function</t>
  </si>
  <si>
    <r>
      <t>Z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and Z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are credibility constants</t>
    </r>
  </si>
  <si>
    <r>
      <t>A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and E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are the actual and expected primary loss respectively</t>
    </r>
  </si>
  <si>
    <r>
      <t>A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and E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are the actual and expected excess loss respectively</t>
    </r>
  </si>
  <si>
    <t>Components of the experience mod plus credibility considerations</t>
  </si>
  <si>
    <t>a.) Evaluate whether the experience rating plan is effective or</t>
  </si>
  <si>
    <t>not and explain why.</t>
  </si>
  <si>
    <t>b.) The underwriter argues that the modification factor for risk</t>
  </si>
  <si>
    <t>4 is too high. Propose two additional pieces of information that</t>
  </si>
  <si>
    <t>the actuary could request regarding risk 4 in order to support or</t>
  </si>
  <si>
    <t xml:space="preserve">disprove the underwriter's argument and explain why the </t>
  </si>
  <si>
    <t>information would be useful.</t>
  </si>
  <si>
    <t>2015 Exam 8 Q12</t>
  </si>
  <si>
    <t>An actuary is evaluating the effectiveness of an experience</t>
  </si>
  <si>
    <t>rating plan and has calculated the following values:</t>
  </si>
  <si>
    <t>Risk Size</t>
  </si>
  <si>
    <t>Credit Mod</t>
  </si>
  <si>
    <t>Debit Mod</t>
  </si>
  <si>
    <t>Unmodified</t>
  </si>
  <si>
    <t>Sample Variance in Loss Ratios</t>
  </si>
  <si>
    <t>Small</t>
  </si>
  <si>
    <t>Medium</t>
  </si>
  <si>
    <t>Large</t>
  </si>
  <si>
    <t>a.) Evaluate whether this plan satisfies the necessary condition for</t>
  </si>
  <si>
    <t>proper credibility.</t>
  </si>
  <si>
    <t>b.) Determine which risk size has the most accurate experience rating</t>
  </si>
  <si>
    <t>based on the efficiency test.</t>
  </si>
  <si>
    <t>c.) It has been determined that premiums are inadequate for small risks.</t>
  </si>
  <si>
    <t>Discuss whether premium inadequacy is better corrected by changing</t>
  </si>
  <si>
    <t>the manual rates or the experience rating plan.</t>
  </si>
  <si>
    <t>Standard Loss Ratios</t>
  </si>
  <si>
    <t>For Risks with</t>
  </si>
  <si>
    <t>Evaluate plan performance</t>
  </si>
  <si>
    <t>2016 Exam 8 Q11</t>
  </si>
  <si>
    <t>Uses Robots</t>
  </si>
  <si>
    <t>Made by hand</t>
  </si>
  <si>
    <t>The following information about 10 risks for a manufacturing class:</t>
  </si>
  <si>
    <t>Proposed</t>
  </si>
  <si>
    <t xml:space="preserve">Type of </t>
  </si>
  <si>
    <t>Manufacturing</t>
  </si>
  <si>
    <t>a.) Evaluate the proposed experience rating plan compared to the current plan.</t>
  </si>
  <si>
    <t>b.) Evaluate the classification plan for this class.</t>
  </si>
  <si>
    <t>Perform the quintiles test</t>
  </si>
  <si>
    <t>Current Plan</t>
  </si>
  <si>
    <t>2017 Exam 8 Q10</t>
  </si>
  <si>
    <t>Determine an appropriate schedule modification</t>
  </si>
  <si>
    <t>An actuary is evaluating a risk to determine the appropriateness of applying any schedule</t>
  </si>
  <si>
    <t xml:space="preserve">credits or debits. In order to reduce expenses the insured removed a safety program </t>
  </si>
  <si>
    <t>two years ago and in the next month will be reducing its staff.</t>
  </si>
  <si>
    <t>Range of Modifications</t>
  </si>
  <si>
    <t>Risk Characteristic</t>
  </si>
  <si>
    <t>Description</t>
  </si>
  <si>
    <t>Credit</t>
  </si>
  <si>
    <t>Debit</t>
  </si>
  <si>
    <t>Cooperation</t>
  </si>
  <si>
    <t>Safety Program</t>
  </si>
  <si>
    <t>to</t>
  </si>
  <si>
    <t>Employees</t>
  </si>
  <si>
    <t>Selection, training, supervision, experience</t>
  </si>
  <si>
    <t>a.) Recommend and defend an appropriate schedule modification.</t>
  </si>
  <si>
    <t>2017 Exam 8 Q11</t>
  </si>
  <si>
    <t xml:space="preserve">A Workers' Compensation insurer is facing an increasingly competitive market. </t>
  </si>
  <si>
    <t>Its management is concerned about customer retention, premium growth, and loss ratio</t>
  </si>
  <si>
    <t>deterioration. The insurer's actuaries have proposed an updated experience rating plan.</t>
  </si>
  <si>
    <t>After grouping insureds for the purposes of an efficiency test, the projected impact of</t>
  </si>
  <si>
    <t>this proposal is below (values in thousands):</t>
  </si>
  <si>
    <t>It is estimated that the upfront cost to adopt the new rating plan will be $500,000.</t>
  </si>
  <si>
    <t>the current plan.</t>
  </si>
  <si>
    <t>a.) Perform an efficiency test and evaluate the proposed experience rating plan relative to</t>
  </si>
  <si>
    <t>versus keeping the current plan, and provide a recommendation.</t>
  </si>
  <si>
    <t>b.) In light of management's concerns, evaluate the merits of adopting the new rating plan</t>
  </si>
  <si>
    <t xml:space="preserve">Loss Ratio </t>
  </si>
  <si>
    <t>to Manual</t>
  </si>
  <si>
    <t>to Standard</t>
  </si>
  <si>
    <t xml:space="preserve">Standard </t>
  </si>
  <si>
    <t>2018 Exam 8 Q9</t>
  </si>
  <si>
    <t>Insurer 1's Plan</t>
  </si>
  <si>
    <t>Insurer 2's Plan</t>
  </si>
  <si>
    <t>Risk #</t>
  </si>
  <si>
    <t>Standard</t>
  </si>
  <si>
    <t>Loss Ratio</t>
  </si>
  <si>
    <t>Sample</t>
  </si>
  <si>
    <t>Variance</t>
  </si>
  <si>
    <t>Insurer 3's Plan</t>
  </si>
  <si>
    <t>Efficiency Test Statistic</t>
  </si>
  <si>
    <t xml:space="preserve">Three insurers are using experience rating to determine premiums for a specific class of business. </t>
  </si>
  <si>
    <t xml:space="preserve">The same ten risks were rated using the experience plan of each insurer. Information related to </t>
  </si>
  <si>
    <t>each rating plan is given below:</t>
  </si>
  <si>
    <t>as decribed  by Fisher et al.</t>
  </si>
  <si>
    <t xml:space="preserve">a.) Rank each of the insurer's rating plans from most to least equitable using the Efficiency Test </t>
  </si>
  <si>
    <t xml:space="preserve">b.) Explain how adverse selection may affect each of the three insurers in a well-functioning </t>
  </si>
  <si>
    <t>plans over time.</t>
  </si>
  <si>
    <t>insurance market. Assume that no adjustments are made to the experience rating</t>
  </si>
  <si>
    <t>Fisher_ExpRating2</t>
  </si>
  <si>
    <t>Fisher_ExpRating3</t>
  </si>
  <si>
    <t>Fisher_ExpRating4</t>
  </si>
  <si>
    <t>Fisher_ExpRating5</t>
  </si>
  <si>
    <t>Fisher_ExpRating6</t>
  </si>
  <si>
    <t>Fisher_ExpRating7</t>
  </si>
  <si>
    <t>Fisher_ExpRating8</t>
  </si>
  <si>
    <t>Fisher_ExpRating9</t>
  </si>
  <si>
    <t>Fisher_ExpRating10</t>
  </si>
  <si>
    <t>Fisher_ExpRating11</t>
  </si>
  <si>
    <t>Fisher_ExpRating12</t>
  </si>
  <si>
    <t>Fisher.OtherLSPlans</t>
  </si>
  <si>
    <t>Calculate the LDD policy premium</t>
  </si>
  <si>
    <t>Loss Distribution</t>
  </si>
  <si>
    <t>Frequency</t>
  </si>
  <si>
    <t>Amount</t>
  </si>
  <si>
    <t>Guaranteed Cost Premium</t>
  </si>
  <si>
    <t>Ground-up Expected Loss Ratio</t>
  </si>
  <si>
    <t>Per-occurrence Deductible</t>
  </si>
  <si>
    <t>Allocated Loss Adjustment Expense (% of Loss)</t>
  </si>
  <si>
    <t>Fixed Expense</t>
  </si>
  <si>
    <t>Variable Expense</t>
  </si>
  <si>
    <t>Profit and Contingency Provision</t>
  </si>
  <si>
    <r>
      <t xml:space="preserve">The deductible applies to Loss </t>
    </r>
    <r>
      <rPr>
        <u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ALAE.</t>
    </r>
  </si>
  <si>
    <t>Calculate the premium for this policy.</t>
  </si>
  <si>
    <t>A large dollar deductible policy is being rated according to</t>
  </si>
  <si>
    <t>the following assumptions:</t>
  </si>
  <si>
    <t>Deductible</t>
  </si>
  <si>
    <t>2004 Exam 5 Q39</t>
  </si>
  <si>
    <t>2005 Exam 5 Q48</t>
  </si>
  <si>
    <t>Commissions (% of Premium)</t>
  </si>
  <si>
    <t>The deductible applies to losses only.</t>
  </si>
  <si>
    <t>LER at Deductible</t>
  </si>
  <si>
    <t>Expected Ground-up Loss</t>
  </si>
  <si>
    <t>Other Variable Expense (% of Premium)</t>
  </si>
  <si>
    <t>Underwriting Profit (% of Premium)</t>
  </si>
  <si>
    <t>Deductible Processing Cost (% Loss below Deductible)</t>
  </si>
  <si>
    <t>Credit Risk (% Loss below Deductible)</t>
  </si>
  <si>
    <t>Risk Margin (% Excess Loss)</t>
  </si>
  <si>
    <t>• The insurer handles all claims, including those below the deductible.</t>
  </si>
  <si>
    <t>• The insurer makes all payments and seeks reimbursement for deductible payments.</t>
  </si>
  <si>
    <t>• The deductible applies only to losses.</t>
  </si>
  <si>
    <t>• All ALAE is paid by the insurer.</t>
  </si>
  <si>
    <t>Excess Loss Ratio</t>
  </si>
  <si>
    <t>2013 Exam 5 Q13</t>
  </si>
  <si>
    <t>Fisher.RiskSharing</t>
  </si>
  <si>
    <t>2015 Exam 8 Q13</t>
  </si>
  <si>
    <t>An actuary is pricing an incurred retrospective rating plan with the</t>
  </si>
  <si>
    <t>following parameters:</t>
  </si>
  <si>
    <t>Per Occurrence Limit</t>
  </si>
  <si>
    <t>Basic Premium</t>
  </si>
  <si>
    <t>Tax Multiplier</t>
  </si>
  <si>
    <t>Loss Conversion Factor</t>
  </si>
  <si>
    <t>Deposit Premium</t>
  </si>
  <si>
    <t>• The deposit premium was paid at policy inception.</t>
  </si>
  <si>
    <t>• Assume no aggregate limits or maximum premiums apply.</t>
  </si>
  <si>
    <t>• The first retrospective adjustment will occur at 18 months.</t>
  </si>
  <si>
    <t>Additionally, the actuary has developed the following assumptions:</t>
  </si>
  <si>
    <t>Unlimited</t>
  </si>
  <si>
    <t>Limited to</t>
  </si>
  <si>
    <t>18-Ultimate Incurred LDF</t>
  </si>
  <si>
    <t>18-Ultimate Paid LDF</t>
  </si>
  <si>
    <t>Determine the expected cash flow between the insured and the insurer</t>
  </si>
  <si>
    <t>• The charge for the per-occurrence limit is not included in the basic premium.</t>
  </si>
  <si>
    <t>Expected Ultimate Loss</t>
  </si>
  <si>
    <t>18 months after policy inception if:</t>
  </si>
  <si>
    <t>b.) The insured elects to include retrospective development.</t>
  </si>
  <si>
    <t>a.) The insured does not include retrospective development.</t>
  </si>
  <si>
    <t>An actuary is pricing a large dollar deductible rating plan with the</t>
  </si>
  <si>
    <t>Deductible (per-occurrence)</t>
  </si>
  <si>
    <t>• There is no aggregate deductible.</t>
  </si>
  <si>
    <t xml:space="preserve">Determine the expected cash flow between the insured and the </t>
  </si>
  <si>
    <t>insurer 18 months after policy inception.</t>
  </si>
  <si>
    <t>Determine the cashflow at 18 months.</t>
  </si>
  <si>
    <t>2017 Exam 8 Q15</t>
  </si>
  <si>
    <t>The following applies to an incurred loss retrospectively rated policy effective January 1, 2017.</t>
  </si>
  <si>
    <t>Per-occurrence limit</t>
  </si>
  <si>
    <t>Maximum ratable loss</t>
  </si>
  <si>
    <t>ULAE as a percentage of loss &amp; ALAE</t>
  </si>
  <si>
    <t>Expected Loss &amp; ALAE limited to $150,000</t>
  </si>
  <si>
    <t>Tax Rate</t>
  </si>
  <si>
    <t>The expected loss &amp; ALAE limited to $150,000 is used to determine the initial premium.</t>
  </si>
  <si>
    <t>Retrospective rating adjustments start at 18 months and occur every twelve months thereafter.</t>
  </si>
  <si>
    <t>Maturity (months)</t>
  </si>
  <si>
    <t>Unlimited Incurred Loss &amp; ALAE</t>
  </si>
  <si>
    <t>Incurred Loss &amp; ALAE Limited to $150,000</t>
  </si>
  <si>
    <t>Incurred Loss &amp; ALAE Excess of $150,000</t>
  </si>
  <si>
    <t>without the insured retaining any additional excess loss risk.</t>
  </si>
  <si>
    <t>above compared to the existing retrospectively rated plan.</t>
  </si>
  <si>
    <t xml:space="preserve">The following loss experience occurs during the policy period. </t>
  </si>
  <si>
    <t>All claims are closed at 42 months.</t>
  </si>
  <si>
    <t xml:space="preserve">a.) Determine the amount and timing of each incremental cash flow payment made by the </t>
  </si>
  <si>
    <t>insured for this policy beginning with time 0.</t>
  </si>
  <si>
    <t>b.) Propose and justify an alternative policy that would increase the insured's cash flow benefit</t>
  </si>
  <si>
    <t>c.) Identify and briefly describe one disadvantage to the insurer of the proposed plan in part (b)</t>
  </si>
  <si>
    <t>Evaluate the amount and timing of payments under the rating plan.</t>
  </si>
  <si>
    <t>Fisher.Visualization</t>
  </si>
  <si>
    <t>2012 Exam 8 Q21</t>
  </si>
  <si>
    <t>Calculate the insurance savings</t>
  </si>
  <si>
    <t xml:space="preserve">A group of similar risks has an average loss ratio of 80%. </t>
  </si>
  <si>
    <t>The following Lee diagram depicts this group of risks:</t>
  </si>
  <si>
    <t>a.) Calculate the insurance savings at an entry ratio of 1.125.</t>
  </si>
  <si>
    <t>b.) The risks above the 90th percentile have their losses</t>
  </si>
  <si>
    <t>restated, significantly increasing the loss ratio. Describe the</t>
  </si>
  <si>
    <t>change to the insurance savings at an entry ratio of 1.125.</t>
  </si>
  <si>
    <t>2012 Exam 8 Q19</t>
  </si>
  <si>
    <t>Calculate the retrospective premium</t>
  </si>
  <si>
    <t>The following applies to a retrospectively rated policy with</t>
  </si>
  <si>
    <t>a $500,000 loss limitation. The insured has elected to include</t>
  </si>
  <si>
    <t>a premium element to stabilize premium adjustments.</t>
  </si>
  <si>
    <t>Standard Premium</t>
  </si>
  <si>
    <t>Minimum Premium</t>
  </si>
  <si>
    <t>Maximum Premium</t>
  </si>
  <si>
    <t>Actual Unlimited Losses at 2nd Adjustment</t>
  </si>
  <si>
    <t>Actual Limited Losses at 2nd Adjustment</t>
  </si>
  <si>
    <t>Excess Loss Factor</t>
  </si>
  <si>
    <t>Retrospective development factor at 2nd Adjustment</t>
  </si>
  <si>
    <t>Provision for Expense and Profit (excluding taxes)</t>
  </si>
  <si>
    <t>Converted Insurance Charge</t>
  </si>
  <si>
    <t>a.) Calculate the policy's retrospective premium at the second adjustment.</t>
  </si>
  <si>
    <t>b.) Describe one reason an insurance company would include retrospective</t>
  </si>
  <si>
    <t>development factors in a policy.</t>
  </si>
  <si>
    <t>2013 Exam 8 Q15</t>
  </si>
  <si>
    <t>Identify the parts in the Lee diagram</t>
  </si>
  <si>
    <t>The descriptions of the labels on the diagram are as follows:</t>
  </si>
  <si>
    <t>• r1 = Aggregate maximum</t>
  </si>
  <si>
    <t>• r2 = Aggregate minimum</t>
  </si>
  <si>
    <t>• Total loss – total aggregate losses with no per-accident limit.</t>
  </si>
  <si>
    <t>• Limited loss – Total aggregate losses after application of a per-accident limit.</t>
  </si>
  <si>
    <t xml:space="preserve"> The following diagram which depicts a book of business for a retrospectively</t>
  </si>
  <si>
    <t>rated Workers' Compensation plan:</t>
  </si>
  <si>
    <t>Match the letters in the Lee diagram above with the descriptions below.</t>
  </si>
  <si>
    <t>iii.) I + B + E + H</t>
  </si>
  <si>
    <t>iv.) A + B</t>
  </si>
  <si>
    <t>vi.) A + B + C + F</t>
  </si>
  <si>
    <t>v.)  A + B + C + E+ F</t>
  </si>
  <si>
    <t>ii.)  A</t>
  </si>
  <si>
    <t>i.)   H + I</t>
  </si>
  <si>
    <t>2013 Exam 8 Q14</t>
  </si>
  <si>
    <t>A policy subject to a balanced retrospective rating plan is written with</t>
  </si>
  <si>
    <t>the following values:</t>
  </si>
  <si>
    <t>Expected Loss Ratio (% of Standard Premium)</t>
  </si>
  <si>
    <t>Tax multiplier</t>
  </si>
  <si>
    <t>Expense Ratio</t>
  </si>
  <si>
    <t>Maximum Retrospective Premium</t>
  </si>
  <si>
    <t>Minimum Retrospective Premium</t>
  </si>
  <si>
    <t>• The minimum and maximum retrospective premiums as expressed as</t>
  </si>
  <si>
    <t>a percentage of standard premium.</t>
  </si>
  <si>
    <t>Calculate the expected retrospective premium as a percentage of</t>
  </si>
  <si>
    <t>standard premium for the policy.</t>
  </si>
  <si>
    <t>Table M charge at entry ratio associated with maximum</t>
  </si>
  <si>
    <t>Table M savings at entry ratio associated with minimum</t>
  </si>
  <si>
    <t>2014 Exam 8 Q18</t>
  </si>
  <si>
    <t>Create a balanced plan</t>
  </si>
  <si>
    <t>An actuary prices a retrospectively rated policy with the following</t>
  </si>
  <si>
    <t>provisions resulting in a balanced plan:</t>
  </si>
  <si>
    <t>Expense Provision</t>
  </si>
  <si>
    <t>• Aggregate losses follow a uniform distribution between $0 and $100,000.</t>
  </si>
  <si>
    <t>• There are no taxes.</t>
  </si>
  <si>
    <t>After pricing the policy, the actuary discovers an error in the original loss</t>
  </si>
  <si>
    <t>distribution and determines that losses should instead follow a uniform</t>
  </si>
  <si>
    <t>distribution between $0 and $90,000. The actuary decides to re-balance the</t>
  </si>
  <si>
    <t>plan based on the corrected distribution while still maintaining the same</t>
  </si>
  <si>
    <t>minimum and maximum premium.</t>
  </si>
  <si>
    <t>Calculate the loss at minimum premium and loss at maximum premium that</t>
  </si>
  <si>
    <t>re-balance the plan.</t>
  </si>
  <si>
    <t>Calculate the implied premium discount</t>
  </si>
  <si>
    <t>An actuary prices a retrospectively rated policy based on the assumption that</t>
  </si>
  <si>
    <t>Loss at Minimum Premium</t>
  </si>
  <si>
    <t>Loss at Maximum Premium</t>
  </si>
  <si>
    <t>a.) Calculate the implicit premium discount associated with the plan.</t>
  </si>
  <si>
    <t>b.) Briefly describe how premium discount is treated in a retrospectively rated</t>
  </si>
  <si>
    <t>policy compared to a guaranteed cost policy.</t>
  </si>
  <si>
    <t xml:space="preserve">aggregate losses follow a uniform distribution between $0 and $1,000,000. </t>
  </si>
  <si>
    <t>The actuary determines the following provisions result in a balanced plan:</t>
  </si>
  <si>
    <t>2015 Exam 8 Q17</t>
  </si>
  <si>
    <t>Assume there are no taxes.</t>
  </si>
  <si>
    <r>
      <t xml:space="preserve">The </t>
    </r>
    <r>
      <rPr>
        <b/>
        <sz val="11"/>
        <color theme="1"/>
        <rFont val="Calibri"/>
        <family val="2"/>
        <scheme val="minor"/>
      </rPr>
      <t>premium discount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, is the percent reduction to the standard premium</t>
    </r>
  </si>
  <si>
    <t>that arises because expenses are a smaller proportion of premium for large</t>
  </si>
  <si>
    <t>accounts compared to small accounts.</t>
  </si>
  <si>
    <t>2015 Exam 8 Q14</t>
  </si>
  <si>
    <t>An insured has a large dollar deductible (LDD) policy. Total losses and ALAE limited</t>
  </si>
  <si>
    <t>to the deductible are distributed uniformly on the interval [0, 400,000], and total</t>
  </si>
  <si>
    <t>unlimited losses and ALAE are distributed uniformly on the interval [0, 800,000].</t>
  </si>
  <si>
    <t>• The insured currently has an aggregate loss limit of $300,000.</t>
  </si>
  <si>
    <t>• Credit risk is not contemplated in pricing.</t>
  </si>
  <si>
    <t>• The deductible applies to both loss and ALAE.</t>
  </si>
  <si>
    <t>The following expenses apply to this insured:</t>
  </si>
  <si>
    <t>Expense</t>
  </si>
  <si>
    <t>Value</t>
  </si>
  <si>
    <t>Applies to</t>
  </si>
  <si>
    <t>ULAE</t>
  </si>
  <si>
    <t>Loss Based Assessments</t>
  </si>
  <si>
    <t>Overhead</t>
  </si>
  <si>
    <t>Acquisition</t>
  </si>
  <si>
    <t>Commission</t>
  </si>
  <si>
    <t>Premium Tax</t>
  </si>
  <si>
    <t>Profit &amp; Contingency</t>
  </si>
  <si>
    <t>Fixed</t>
  </si>
  <si>
    <t>Written Premium</t>
  </si>
  <si>
    <t>a.) Calculate the LDD premium for this insured.</t>
  </si>
  <si>
    <t>Fisher.CaseStudy</t>
  </si>
  <si>
    <t>b.) It is later determined that, although the distribution of total unlimited losses</t>
  </si>
  <si>
    <t>and ALAE remains unchanged, the total losses and ALAE limited to the deductible</t>
  </si>
  <si>
    <t>actually follow the following distribution:</t>
  </si>
  <si>
    <t>• 75% probability of loss and ALAE between $0 and $300,000.</t>
  </si>
  <si>
    <t>• 25% probability of loss and ALAE between $300,000 and $700,000.</t>
  </si>
  <si>
    <t>• Losses follow a uniform distribution within each range.</t>
  </si>
  <si>
    <t>b.) Demonstrate the impact of this change to the LDD premium.</t>
  </si>
  <si>
    <t>Calculate the LDD premium and asssociated impact</t>
  </si>
  <si>
    <t>2016 Exam 8 Q13</t>
  </si>
  <si>
    <t>A risk is written using a retrospective rating plan with the following characteristics:</t>
  </si>
  <si>
    <t>Expected Loss Ratio</t>
  </si>
  <si>
    <t>Loss Ratio at Maximum Premium</t>
  </si>
  <si>
    <t>Loss Ratio at Minimum Premium</t>
  </si>
  <si>
    <t>Provision for Losses and Total Expenses Exclusive of Taxes</t>
  </si>
  <si>
    <t>a.) Determine the converted insurance charge for this plan.</t>
  </si>
  <si>
    <t xml:space="preserve">b.) The insured's actual ultimate losses are $8,700,000 and the final retrospective </t>
  </si>
  <si>
    <t xml:space="preserve">premium is $12,500,000. Determine the tax multiplier that was used in the rating </t>
  </si>
  <si>
    <t>of this plan.</t>
  </si>
  <si>
    <t xml:space="preserve">The following Lee Diagram depicts actual experience from a sample of similarly-sized </t>
  </si>
  <si>
    <t>risks and similar to the risk in question:</t>
  </si>
  <si>
    <t>Calculate the converted insurance charge</t>
  </si>
  <si>
    <t>Fisher.AggExcess</t>
  </si>
  <si>
    <t>2015 Exam 8 Q18</t>
  </si>
  <si>
    <t>An actuary is given the following claims experience for large</t>
  </si>
  <si>
    <t xml:space="preserve">dollar deductible Workers' Compensation insurance for </t>
  </si>
  <si>
    <t>five identically sized risks.</t>
  </si>
  <si>
    <t>Each claim is a separate occurrence.</t>
  </si>
  <si>
    <t>Claim 1</t>
  </si>
  <si>
    <t>Claim 2</t>
  </si>
  <si>
    <t>Claim 3</t>
  </si>
  <si>
    <t>Claim 4</t>
  </si>
  <si>
    <t>(Gross of Deductible)</t>
  </si>
  <si>
    <t xml:space="preserve">a.) Calculate the expected loss cost for a risk identical to the </t>
  </si>
  <si>
    <t>five above with the following deductibles:</t>
  </si>
  <si>
    <t>Per-occurrence deductible</t>
  </si>
  <si>
    <t>Annual aggregate deductible</t>
  </si>
  <si>
    <t>Calculate the expected loss cost under the deductibles</t>
  </si>
  <si>
    <t>Aggregate</t>
  </si>
  <si>
    <t>Annual Individual Claims Experience</t>
  </si>
  <si>
    <t>2013 Exam 8 Q12</t>
  </si>
  <si>
    <t>The following loss ratios for a set of five identical risks:</t>
  </si>
  <si>
    <t>Assume that the sample loss ratio of 80% equals</t>
  </si>
  <si>
    <t>the expected loss ratio.</t>
  </si>
  <si>
    <t>for entry ratios from 0 to 2.0 in increments of 0.50.</t>
  </si>
  <si>
    <t>Construct a Table M</t>
  </si>
  <si>
    <t>Entry Ratio</t>
  </si>
  <si>
    <t># Risks</t>
  </si>
  <si>
    <t>a.) Construct a Table M showing the insurance charges</t>
  </si>
  <si>
    <t>2014 Exam 8 Q13</t>
  </si>
  <si>
    <t>Deconstruct a Table M value</t>
  </si>
  <si>
    <t xml:space="preserve">A Table M is constructed based on the experience of the </t>
  </si>
  <si>
    <t>following 10 similarly sized risks:</t>
  </si>
  <si>
    <t>X%</t>
  </si>
  <si>
    <t>X is the aggregate loss ratio for Risk 7.</t>
  </si>
  <si>
    <t>Assume:</t>
  </si>
  <si>
    <r>
      <t xml:space="preserve">• 75% </t>
    </r>
    <r>
      <rPr>
        <sz val="11"/>
        <color theme="1"/>
        <rFont val="Calibri"/>
        <family val="2"/>
      </rPr>
      <t>≤ X% ≤ 90%</t>
    </r>
  </si>
  <si>
    <t>• The Table M charge at entry ratio 1.5 is 0.05.</t>
  </si>
  <si>
    <t>a.) Calculate X.</t>
  </si>
  <si>
    <t>Fisher.TableM</t>
  </si>
  <si>
    <t>2015 Exam 8 Q15</t>
  </si>
  <si>
    <t>An insured in a retrospectively-rated Workers' Compensation</t>
  </si>
  <si>
    <t>plan currently pays a basic premium of $26,820.</t>
  </si>
  <si>
    <t>The following parameters apply to the insured's policy:</t>
  </si>
  <si>
    <t>Expense Ratio (e)</t>
  </si>
  <si>
    <t>Expected Losses</t>
  </si>
  <si>
    <t>Entry Ratio @ G</t>
  </si>
  <si>
    <t>Entry Ratio @ H</t>
  </si>
  <si>
    <t>The insured believes that the insurance charge embedded in</t>
  </si>
  <si>
    <t>the current basic premium is unfair and cites the following</t>
  </si>
  <si>
    <t>unlimited loss ratios from five similarly-sized competitors</t>
  </si>
  <si>
    <t>doing business in the same industry:</t>
  </si>
  <si>
    <t>Competitor</t>
  </si>
  <si>
    <t xml:space="preserve">a.) Compare the net insurance charge in the current basic </t>
  </si>
  <si>
    <t>premium for this policy to the net charge based on the provided</t>
  </si>
  <si>
    <t>competitor loss ratio experience.</t>
  </si>
  <si>
    <t xml:space="preserve">b.) Discuss the appropriateness of using the basic premium </t>
  </si>
  <si>
    <t>derived from the competitor data to price this policy.</t>
  </si>
  <si>
    <t>Calculate and compare net insurance charges</t>
  </si>
  <si>
    <t>2016 Exam 8 Q12</t>
  </si>
  <si>
    <t>Actual Loss</t>
  </si>
  <si>
    <t xml:space="preserve">An actuary is given the following sample of experience from a </t>
  </si>
  <si>
    <t>grouping of five similarly-sized risks:</t>
  </si>
  <si>
    <t>ratios of 0 to 1.50 in multiples of 0.25.</t>
  </si>
  <si>
    <t>1.25 reflects.</t>
  </si>
  <si>
    <t xml:space="preserve">Suppose the Table M constructed above is used to price a book </t>
  </si>
  <si>
    <t xml:space="preserve">of Workers' Compensation retrospectively rated business. </t>
  </si>
  <si>
    <t>The following table of actual losses reflects the experience of this book:</t>
  </si>
  <si>
    <t>part (a) above. Provide two reasons in support of the conclusion.</t>
  </si>
  <si>
    <t xml:space="preserve">a.) Construct a Table M of insurance charges and savings at entry </t>
  </si>
  <si>
    <t xml:space="preserve">b.) Briefly describe what the insurance charge at an entry ratio of </t>
  </si>
  <si>
    <t xml:space="preserve">c.)Evaluate the appropriateness of using the Table M constructed in </t>
  </si>
  <si>
    <t>A risk is written using a balanced retrospective rating plan with the following characteristics:</t>
  </si>
  <si>
    <t>The following table shows actual experience from a representative sample of risks that are</t>
  </si>
  <si>
    <t>similar to the risk in question:</t>
  </si>
  <si>
    <t>An actuary has acquired actual aggregate data from a new book consisting of risks within the</t>
  </si>
  <si>
    <t>same industry. The loss experience of five representative risks from this book is shown below:</t>
  </si>
  <si>
    <t>The actuary proposes to combine the data from the two books, stating that the combined data</t>
  </si>
  <si>
    <t>will result in a more accurate calculation of the insured's retrospective premium.</t>
  </si>
  <si>
    <t xml:space="preserve">Actual Aggregate </t>
  </si>
  <si>
    <t>Losses at Minimum Premium</t>
  </si>
  <si>
    <t>Losses at Maximum Premium</t>
  </si>
  <si>
    <t>Expenses (e)</t>
  </si>
  <si>
    <t>a.) Determine the maximum premium that the insured can be charged.</t>
  </si>
  <si>
    <t>b.) Assess the validity of the actuary's statement.</t>
  </si>
  <si>
    <t>2017 Exam 8 Q13</t>
  </si>
  <si>
    <t>Fisher.TableL</t>
  </si>
  <si>
    <t>2012 Exam 8 Q18</t>
  </si>
  <si>
    <t>Construct a Table L</t>
  </si>
  <si>
    <t>The table below provides the actual loss history for 10 similar risks:</t>
  </si>
  <si>
    <t>Losses Under</t>
  </si>
  <si>
    <t>$200,000 per Accident</t>
  </si>
  <si>
    <t xml:space="preserve">Individual Accidents </t>
  </si>
  <si>
    <t>Greater than $200,000</t>
  </si>
  <si>
    <t>Accident 1</t>
  </si>
  <si>
    <t>Accident 2</t>
  </si>
  <si>
    <t>a.) Construct Table L charges for a loss limit of $500,000 at entry</t>
  </si>
  <si>
    <t>ratios of 1.10, 1.30, 1.60, 1.90, and 2.10.</t>
  </si>
  <si>
    <t>Expected Unlimited Loss</t>
  </si>
  <si>
    <t>2013 Exam 8 Q19</t>
  </si>
  <si>
    <t>Apply the ICRLL procedure</t>
  </si>
  <si>
    <t>The following information is available for a LDD policy:</t>
  </si>
  <si>
    <t>Expected Ultimate Loss Ratio</t>
  </si>
  <si>
    <t>State Hazard Group Relativity</t>
  </si>
  <si>
    <t>Aggregate Limit on Deductible</t>
  </si>
  <si>
    <t>The following Table M information is applicable to this policy:</t>
  </si>
  <si>
    <t>Loss Group</t>
  </si>
  <si>
    <t>Range Rounded Values</t>
  </si>
  <si>
    <t>Expected Loss Group</t>
  </si>
  <si>
    <t>-</t>
  </si>
  <si>
    <t>a.) Calculate the expected loss costs for the policy using the Insurance Charge Reflecting Loss</t>
  </si>
  <si>
    <t>Limitation (ICRLL) procedure.</t>
  </si>
  <si>
    <t>b.) Explain why the ICRLL procedure produces reasonably accurate insurance charges.</t>
  </si>
  <si>
    <t>2014 Exam 8 Q12</t>
  </si>
  <si>
    <t>The following Lee diagrams depict the loss experience</t>
  </si>
  <si>
    <t>of a group of 10 similar risks; one for unlimited losses</t>
  </si>
  <si>
    <t>and the other for limited losses.</t>
  </si>
  <si>
    <t>a.) Calculate the Table L charges at loss ratios of 0%</t>
  </si>
  <si>
    <t>to 100% in 20% increments.</t>
  </si>
  <si>
    <t>b.) Describe what the Table L savings at an entry ratio</t>
  </si>
  <si>
    <t>of 0.4 reflects, assuming an expected unlimited loss</t>
  </si>
  <si>
    <t>of $500,000 and a per-accident limit of $100,000.</t>
  </si>
  <si>
    <t>2001 Exam 9 Q8</t>
  </si>
  <si>
    <t>Expense ratio (e)</t>
  </si>
  <si>
    <t>Basic Premium Factor (% of Standard Premium)</t>
  </si>
  <si>
    <t>a.) Determine the guaranteed cost premium.</t>
  </si>
  <si>
    <t>The following information for a balanced retrospectively rated policy:</t>
  </si>
  <si>
    <t>b.) Determine the expected ratable loss</t>
  </si>
  <si>
    <t>c.) Calculate the Table M net insurance charge.</t>
  </si>
  <si>
    <t>Calculate components of a balanced retrospective rating plan</t>
  </si>
  <si>
    <t>2017 Exam 8 Q17</t>
  </si>
  <si>
    <t>A Workers' Compensation policy has the following limits and expected losses:</t>
  </si>
  <si>
    <t>Per-Occurrence Limit</t>
  </si>
  <si>
    <t>Expected Unlimited Aggregate Losses</t>
  </si>
  <si>
    <t>Expected Limited Aggregate Losses</t>
  </si>
  <si>
    <t>Aggregate Deductible Limit</t>
  </si>
  <si>
    <t>State/Hazard Group Differential</t>
  </si>
  <si>
    <t>Table of Expected Loss Groups (ELGs)</t>
  </si>
  <si>
    <t>ELG</t>
  </si>
  <si>
    <t>Range of Values</t>
  </si>
  <si>
    <t>Table M Insurance Charges</t>
  </si>
  <si>
    <t>Ratio</t>
  </si>
  <si>
    <t>Entry</t>
  </si>
  <si>
    <t>a.) Calculate the total expected loss cost for this policy using the Insurance Charge</t>
  </si>
  <si>
    <t>Reflecting Loss Limitation (ICRLL) adjustment procedure.</t>
  </si>
  <si>
    <t xml:space="preserve">b.) Describe how the ICRLL procedure is used to adjust expected losses for a </t>
  </si>
  <si>
    <t>Workers' Compensation policy.</t>
  </si>
  <si>
    <t>2012 Exam 8 Q23</t>
  </si>
  <si>
    <t>Maximum Loss</t>
  </si>
  <si>
    <t>Minimum Loss</t>
  </si>
  <si>
    <t>Expense &amp; Profit Provision (excl. taxes)</t>
  </si>
  <si>
    <t>The following is a Table M for policies of this size:</t>
  </si>
  <si>
    <t>Charge</t>
  </si>
  <si>
    <t>Table M</t>
  </si>
  <si>
    <t>a.) Calculate the basic premium for this policy.</t>
  </si>
  <si>
    <t xml:space="preserve">The following information is available for a balanced retrospective </t>
  </si>
  <si>
    <t>rating plan:</t>
  </si>
  <si>
    <t>Calculate the basic premium</t>
  </si>
  <si>
    <t>2014 Exam 8 Q19</t>
  </si>
  <si>
    <t>A company is considering options for a Workers' Compensation</t>
  </si>
  <si>
    <t>policy with the following parameters:</t>
  </si>
  <si>
    <t>Expected Loss &amp; ALAE</t>
  </si>
  <si>
    <t>Per-Occurrence Deductible</t>
  </si>
  <si>
    <t>Aggregate Limit</t>
  </si>
  <si>
    <t>ULAE (% of Loss &amp; ALAE)</t>
  </si>
  <si>
    <t>Loss Based Assessment (% of Loss &amp; ALAE)</t>
  </si>
  <si>
    <t>General Overhead (% of Standard Premium)</t>
  </si>
  <si>
    <t>Credit Risk (% of Standard Premium)</t>
  </si>
  <si>
    <t>Acquisition Expense (% of Net Premium)</t>
  </si>
  <si>
    <t>Profit &amp; Contingency (% of Net Premium)</t>
  </si>
  <si>
    <t>Tax and Assessment (% of Net Premium)</t>
  </si>
  <si>
    <t>Limit</t>
  </si>
  <si>
    <t>ELPPF</t>
  </si>
  <si>
    <t xml:space="preserve">Insurance </t>
  </si>
  <si>
    <t>a.) Calculate the premium for a large dollar deductible policy.</t>
  </si>
  <si>
    <t>large dollar deductible plan.</t>
  </si>
  <si>
    <t>b.) Identify three reasons why an employer might choose a</t>
  </si>
  <si>
    <t>Workers' Compensation(WC) policy:</t>
  </si>
  <si>
    <t>Tax and Assessment</t>
  </si>
  <si>
    <t>c.) Calculate the revised premium.</t>
  </si>
  <si>
    <t>d.) Describe the difference in profit and tax assumptions for LDD</t>
  </si>
  <si>
    <t>and excess WC policies.</t>
  </si>
  <si>
    <t>Assume the following revised assumptions for an excess</t>
  </si>
  <si>
    <t>Calculate and contrast premiums for LDD and Excess policies</t>
  </si>
  <si>
    <t>2014 Exam 8 Q17</t>
  </si>
  <si>
    <t>A large insured is considering a retrospectively rated policy for</t>
  </si>
  <si>
    <t>its Workers' Compensation coverage with the following characteristics:</t>
  </si>
  <si>
    <t>Unlimited Expected Loss Ratio</t>
  </si>
  <si>
    <t>The actuary will use the following tables for rating:</t>
  </si>
  <si>
    <t>Expected Loss Group (ELG)</t>
  </si>
  <si>
    <t>Expected Loss Range</t>
  </si>
  <si>
    <t>630,000 - 720,000</t>
  </si>
  <si>
    <t>720,001 - 830,000</t>
  </si>
  <si>
    <t>830,001 - 990,000</t>
  </si>
  <si>
    <t>990,001 - 1,180,000</t>
  </si>
  <si>
    <t>1,180,001 - 1,415,000</t>
  </si>
  <si>
    <t>1,415,001 - 1,744,000</t>
  </si>
  <si>
    <t xml:space="preserve">Excess </t>
  </si>
  <si>
    <t>Per-</t>
  </si>
  <si>
    <t>Occurrence</t>
  </si>
  <si>
    <t>reduced by selecting a higher per-occurrence limit because the insured will</t>
  </si>
  <si>
    <t>assume a greater portion of the losses.</t>
  </si>
  <si>
    <t>c.) Evaluate the risk manager's assertion.</t>
  </si>
  <si>
    <t xml:space="preserve">The insured's risk manager believes the retrospective premium can be </t>
  </si>
  <si>
    <t>b.) Determine the basic premium for a $50,000 per-occurrence limit, assuming the</t>
  </si>
  <si>
    <t>per-occurrence charge is not contained within the basic premium formula.</t>
  </si>
  <si>
    <t>Determine the guaranteed cost and basic premiums</t>
  </si>
  <si>
    <t>2015 Exam 8 Q19</t>
  </si>
  <si>
    <t>An actuary has priced a large dollar deductible policy using the</t>
  </si>
  <si>
    <t>information given below and has indicated a premium of</t>
  </si>
  <si>
    <t>$273,500. Assume no collateral is held on behalf of the insured.</t>
  </si>
  <si>
    <t>Ground-up Expected Loss &amp; ALAE Ratio</t>
  </si>
  <si>
    <t>Excess Ratio (% of Loss &amp; ALAE)</t>
  </si>
  <si>
    <t>ULAE (% Loss &amp; ALAE)</t>
  </si>
  <si>
    <t>Credit Risk Load (% of Standard Premium)</t>
  </si>
  <si>
    <t>General Expenses (% of Standard Premium)</t>
  </si>
  <si>
    <t>Acquisition Expenses (% of Net Premium)</t>
  </si>
  <si>
    <t>Taxes (% of Net Premium)</t>
  </si>
  <si>
    <t>Profit &amp; Contingencies (% of Net Premium)</t>
  </si>
  <si>
    <t xml:space="preserve">a.) Calculate X, the implied Credit Risk Load in the actuary's </t>
  </si>
  <si>
    <t>indicated premium</t>
  </si>
  <si>
    <t>b.) Explain why profit loads can be higher for large dollar deductible</t>
  </si>
  <si>
    <t>policies compared to excess policies.</t>
  </si>
  <si>
    <t>Calculate the implied credit risk load</t>
  </si>
  <si>
    <t>An actuary is given the following expiring policy information for a Workers' Compensation</t>
  </si>
  <si>
    <t>Large Dollar Deductible policy:</t>
  </si>
  <si>
    <t>Expected Total Loss &amp; ALAE</t>
  </si>
  <si>
    <t>Percentage of Loss &amp; ALAE Excess of $100,000</t>
  </si>
  <si>
    <t>Percentage of Loss &amp; ALAE Excess of $200,000</t>
  </si>
  <si>
    <t>Loss Based Assessment Factor</t>
  </si>
  <si>
    <t>Profit and Variable Expenses</t>
  </si>
  <si>
    <t>Aggregate Deductible</t>
  </si>
  <si>
    <t xml:space="preserve">There are no changes to these expenses and profit provision. The table of Insurance </t>
  </si>
  <si>
    <t>Charges is displayed below:</t>
  </si>
  <si>
    <t>Modified Table M for Similarly Sized Policies</t>
  </si>
  <si>
    <t>The insured would like to retain more risk and requests the price of the following options:</t>
  </si>
  <si>
    <r>
      <t>Option 1:</t>
    </r>
    <r>
      <rPr>
        <sz val="11"/>
        <color theme="1"/>
        <rFont val="Calibri"/>
        <family val="2"/>
        <scheme val="minor"/>
      </rPr>
      <t xml:space="preserve"> Deductible of $200,000 with an aggregate deductible of $400,000.</t>
    </r>
  </si>
  <si>
    <r>
      <t>Option 2:</t>
    </r>
    <r>
      <rPr>
        <sz val="11"/>
        <color theme="1"/>
        <rFont val="Calibri"/>
        <family val="2"/>
        <scheme val="minor"/>
      </rPr>
      <t xml:space="preserve"> Excess Policy with self-insured retention of $200,000 on a per-occurrence basis.</t>
    </r>
  </si>
  <si>
    <t>Use linear interpolation as needed.</t>
  </si>
  <si>
    <t>the most recent year, but is unsure if this trend will continue in the future. Based on this</t>
  </si>
  <si>
    <t>observation, recommend one of the two options for the insurer and fully support the</t>
  </si>
  <si>
    <t>recommendation.</t>
  </si>
  <si>
    <t>2016 Exam 8 Q16</t>
  </si>
  <si>
    <t>a.) Calculate the difference in price between Option 1 and the expiring structure.</t>
  </si>
  <si>
    <t>b.) The insurer observed an upward trend of ground-up losses in the insured's industry for</t>
  </si>
  <si>
    <t>Calculate the LDD premiums</t>
  </si>
  <si>
    <t>Loss based assessment factor</t>
  </si>
  <si>
    <t>Ratio of ULAE to Loss</t>
  </si>
  <si>
    <t>General overhead expense</t>
  </si>
  <si>
    <t>Risk load for credit risk</t>
  </si>
  <si>
    <t>Acquisition expense</t>
  </si>
  <si>
    <t xml:space="preserve">Taxes </t>
  </si>
  <si>
    <t>Profit</t>
  </si>
  <si>
    <t xml:space="preserve">Given the following information about a Workers' </t>
  </si>
  <si>
    <t>Compensation book of business:</t>
  </si>
  <si>
    <t>2016 Exam 8 Q15</t>
  </si>
  <si>
    <t xml:space="preserve">policy that minimizes the insured's loss retention with a maximum </t>
  </si>
  <si>
    <t>premium of $100,000.</t>
  </si>
  <si>
    <t>to the profit load in an excess Workers' Compensation policy.</t>
  </si>
  <si>
    <t xml:space="preserve">a.) Calculate the deductible for an excess Workers' Compensation </t>
  </si>
  <si>
    <t xml:space="preserve">b.) Contrast the profit load in a large dollar deductible (LDD) policy </t>
  </si>
  <si>
    <t>Calculate the deductible</t>
  </si>
  <si>
    <t>Incurred Loss Retro</t>
  </si>
  <si>
    <t>Maximum Ratable Loss</t>
  </si>
  <si>
    <t>Paid Loss Deductible</t>
  </si>
  <si>
    <t>The following apply to both plans:</t>
  </si>
  <si>
    <t>Expected Ultimate Losses</t>
  </si>
  <si>
    <t>Expected Ultimate Losses limited by occurrence</t>
  </si>
  <si>
    <t>Expected Ultimate Losses limited by occurrence and aggregate</t>
  </si>
  <si>
    <t>Fixed underwriting expenses including commission &amp; profit</t>
  </si>
  <si>
    <t>LAE as a percentage of Loss</t>
  </si>
  <si>
    <t xml:space="preserve">An insured is considering an incurred loss retrospective rating plan and a </t>
  </si>
  <si>
    <t>paid loss deductible plan with the following characteristics:</t>
  </si>
  <si>
    <t>both premium and deductible payments, from the perspective of the insured.</t>
  </si>
  <si>
    <t>of the insured.</t>
  </si>
  <si>
    <t>why each would be beneficial for the insured.</t>
  </si>
  <si>
    <t xml:space="preserve">c.) Propose two changes to the recommended plan in part (b) above and briefly explain </t>
  </si>
  <si>
    <t xml:space="preserve">b.) Recommend and briefly justify one of the two plans above from the perspective </t>
  </si>
  <si>
    <t xml:space="preserve">a.) Compare the expected total cost of insurance of the two plans, taking into account </t>
  </si>
  <si>
    <t>Compare and contrast LDD and retrospective rating plans</t>
  </si>
  <si>
    <t>2018 Exam 8 Q12</t>
  </si>
  <si>
    <t>2018 Exam 8 Q10</t>
  </si>
  <si>
    <t>Policy effective date</t>
  </si>
  <si>
    <t>Policy term</t>
  </si>
  <si>
    <t>One Year</t>
  </si>
  <si>
    <t>Annual loss trend</t>
  </si>
  <si>
    <t>Cap for individual claims</t>
  </si>
  <si>
    <t>Credibility factor</t>
  </si>
  <si>
    <t>Expected ultimate loss before modification</t>
  </si>
  <si>
    <t>Reported Losses on Individual Claims by Policy Year as of June 30, 2018</t>
  </si>
  <si>
    <t>Maturity to</t>
  </si>
  <si>
    <t>Limited</t>
  </si>
  <si>
    <t>Limited Expected</t>
  </si>
  <si>
    <t>Ultimate</t>
  </si>
  <si>
    <t>LDFs</t>
  </si>
  <si>
    <t>18 months</t>
  </si>
  <si>
    <t>30 months</t>
  </si>
  <si>
    <t>42 months</t>
  </si>
  <si>
    <t xml:space="preserve">An actuary is analyzing an experience rating plan using three years of </t>
  </si>
  <si>
    <t>experience that has the following information:</t>
  </si>
  <si>
    <t xml:space="preserve">The actuary has determined limited loss development factors (LDFs) and </t>
  </si>
  <si>
    <t>limited expected values using aggregate data from similar policies as follows:</t>
  </si>
  <si>
    <t xml:space="preserve">a.) Calculate the expected reported losses for this plan for the three years </t>
  </si>
  <si>
    <t>of experience combined.</t>
  </si>
  <si>
    <t>b.) Calculate the experience modification factor for this policy.</t>
  </si>
  <si>
    <t>Calculate the expected reported losses and experience modification factor</t>
  </si>
  <si>
    <t>Source Text</t>
  </si>
  <si>
    <t>The following table which represents a Lee diagram for</t>
  </si>
  <si>
    <t>expected unlimited losses:</t>
  </si>
  <si>
    <t>CDF</t>
  </si>
  <si>
    <t>All risks have the same expected unlimited loss of $1,000.</t>
  </si>
  <si>
    <t>Determine the probability of a loss</t>
  </si>
  <si>
    <t>a.) Calculate the probability of a loss of exactly $2,700.</t>
  </si>
  <si>
    <t>The following information, construct the Table M charges and</t>
  </si>
  <si>
    <t>Table M savings for loss ratios between 0% and 150%, using</t>
  </si>
  <si>
    <t>increments of 10%.</t>
  </si>
  <si>
    <t xml:space="preserve">You may assume all risks are similarly sized with the same </t>
  </si>
  <si>
    <t>expected loss ratio.</t>
  </si>
  <si>
    <t>Fisher.LtdTableM</t>
  </si>
  <si>
    <t>Construct a Limited Table M</t>
  </si>
  <si>
    <t>The following information, construct the Limited Table M charges and</t>
  </si>
  <si>
    <t>Limited Table M savings for loss ratios between 0% and 150%, using</t>
  </si>
  <si>
    <t>expected loss ratio and per-occurrence and aggregate limits.</t>
  </si>
  <si>
    <t>The following information, construct the Table L charges and</t>
  </si>
  <si>
    <t>Table L savings for loss ratios between 0% and 150%, using</t>
  </si>
  <si>
    <t>Fisher_RiskSharing1</t>
  </si>
  <si>
    <t>Fisher_OtherLSPlans1</t>
  </si>
  <si>
    <t>Fisher_RiskSharing2</t>
  </si>
  <si>
    <t>Fisher_AggExcess1</t>
  </si>
  <si>
    <t>Fisher_OtherLSPlans2</t>
  </si>
  <si>
    <t>Fisher_OtherLSPlans3</t>
  </si>
  <si>
    <t>Fisher_OtherLSPlans4</t>
  </si>
  <si>
    <t>Fisher_Visualization1</t>
  </si>
  <si>
    <t>Fisher_Visualization2</t>
  </si>
  <si>
    <t>Fisher_Visualization3</t>
  </si>
  <si>
    <t>Fisher_Visualization4</t>
  </si>
  <si>
    <t>Fisher_Visualization5</t>
  </si>
  <si>
    <t>Fisher_Visualization6</t>
  </si>
  <si>
    <t>Fisher_Visualization7</t>
  </si>
  <si>
    <t>Fisher_Visualization8</t>
  </si>
  <si>
    <t>Fisher_Visualization9</t>
  </si>
  <si>
    <t>Fisher_TableM1</t>
  </si>
  <si>
    <t>Fisher_TableM2</t>
  </si>
  <si>
    <t>Fisher_TableM3</t>
  </si>
  <si>
    <t>Fisher_TableM4</t>
  </si>
  <si>
    <t>Fisher_TableM5</t>
  </si>
  <si>
    <t>Fisher_TableM6</t>
  </si>
  <si>
    <t>Fisher_LtdTableM1</t>
  </si>
  <si>
    <t>Fisher_TableL1</t>
  </si>
  <si>
    <t>Fisher_CaseStudy1</t>
  </si>
  <si>
    <t>Fisher_TableL2</t>
  </si>
  <si>
    <t>Fisher_TableL3</t>
  </si>
  <si>
    <t>Fisher_TableL4</t>
  </si>
  <si>
    <t>Fisher_TableL5</t>
  </si>
  <si>
    <t>Fisher_CaseStudy2</t>
  </si>
  <si>
    <t>Fisher_CaseStudy3</t>
  </si>
  <si>
    <t>Fisher_CaseStudy4</t>
  </si>
  <si>
    <t>Fisher_CaseStudy5</t>
  </si>
  <si>
    <t>Fisher_CaseStudy6</t>
  </si>
  <si>
    <t>Fisher_CaseStudy7</t>
  </si>
  <si>
    <t>Fisher_CaseStudy8</t>
  </si>
  <si>
    <t>Fisher_CaseStudy9</t>
  </si>
  <si>
    <t>CAS Sample IQ</t>
  </si>
  <si>
    <t xml:space="preserve">An insured is deciding between purchasing a large deductible plan or a </t>
  </si>
  <si>
    <t>retrospective rating plan. The following information is provided:</t>
  </si>
  <si>
    <t>Expected Annual Loss Amount before Modification</t>
  </si>
  <si>
    <t>Annual Loss Trend</t>
  </si>
  <si>
    <t>Limited LDF to Ultimate (18-Ult)</t>
  </si>
  <si>
    <t>Limited LDF to Ultimate (30-Ult)</t>
  </si>
  <si>
    <t>Limited LDF to Ultimate (42-Ult)</t>
  </si>
  <si>
    <t>Excess Ratio @ $100,000</t>
  </si>
  <si>
    <t>Actual Losses Capped @ $100,000 - 2nd prior policy period</t>
  </si>
  <si>
    <t>Actual Losses Capped @ $100,000 - 3rd prior policy period</t>
  </si>
  <si>
    <t>Actual Losses Capped @ $100,000 - 4th prior policy period</t>
  </si>
  <si>
    <t>Credibility</t>
  </si>
  <si>
    <t>Loss Adjustment Expenses (% of Loss)</t>
  </si>
  <si>
    <t>Premium Tax (% of Premium)</t>
  </si>
  <si>
    <t>Commission (% of Premium)</t>
  </si>
  <si>
    <t>Fixed Overhead Expenses</t>
  </si>
  <si>
    <t>Underwriting Profit (% of Excess Loss)</t>
  </si>
  <si>
    <t>None</t>
  </si>
  <si>
    <t>Minimum Ratable Loss</t>
  </si>
  <si>
    <t>The experience modification is based on three years of reported losses with</t>
  </si>
  <si>
    <t>individual claims capped at $100,000.</t>
  </si>
  <si>
    <t>a.) Calculate the experience modified expected losses for the account.</t>
  </si>
  <si>
    <t>b.) Calculate the premium under a large dollar deductible plan for the account.</t>
  </si>
  <si>
    <t>c.) Calculate the premium under a retrospective rating plan for the account.</t>
  </si>
  <si>
    <t>d.) Describe two reasons why the insured might choose the policy with the</t>
  </si>
  <si>
    <t>higher premium.</t>
  </si>
  <si>
    <t>Compare and constrast an LDD plan and a retrospectively rated plan.</t>
  </si>
  <si>
    <t>Fisher_CaseStudy10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</si>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</sst>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164" formatCode="0.0000"/>
    <numFmt numFmtId="165" formatCode="0.000"/>
    <numFmt numFmtId="166" formatCode="0.0%"/>
    <numFmt numFmtId="167" formatCode="#,##0.000"/>
    <numFmt numFmtId="168" formatCode="&quot;$&quot;#,##0"/>
    <numFmt numFmtId="169" formatCode="0.0"/>
    <numFmt numFmtId="170" formatCode="[$-409]mmmm\ d\,\ yy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/>
    <xf numFmtId="0" fontId="0" fillId="2" borderId="7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6" xfId="0" applyFill="1" applyBorder="1"/>
    <xf numFmtId="0" fontId="0" fillId="2" borderId="0" xfId="0" applyFill="1" applyAlignment="1">
      <alignment horizontal="centerContinuous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0" fontId="0" fillId="2" borderId="22" xfId="0" applyFill="1" applyBorder="1"/>
    <xf numFmtId="0" fontId="0" fillId="2" borderId="23" xfId="0" applyFill="1" applyBorder="1"/>
    <xf numFmtId="0" fontId="0" fillId="2" borderId="12" xfId="0" applyFill="1" applyBorder="1"/>
    <xf numFmtId="0" fontId="0" fillId="2" borderId="13" xfId="0" applyFill="1" applyBorder="1" applyAlignment="1">
      <alignment horizontal="centerContinuous"/>
    </xf>
    <xf numFmtId="0" fontId="0" fillId="2" borderId="14" xfId="0" applyFill="1" applyBorder="1" applyAlignment="1">
      <alignment horizontal="center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Continuous"/>
    </xf>
    <xf numFmtId="0" fontId="0" fillId="2" borderId="14" xfId="0" applyFill="1" applyBorder="1" applyAlignment="1">
      <alignment horizontal="centerContinuous"/>
    </xf>
    <xf numFmtId="3" fontId="0" fillId="2" borderId="12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0" fontId="1" fillId="2" borderId="5" xfId="0" applyFont="1" applyFill="1" applyBorder="1"/>
    <xf numFmtId="0" fontId="0" fillId="2" borderId="13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0" fontId="0" fillId="2" borderId="19" xfId="0" applyFill="1" applyBorder="1"/>
    <xf numFmtId="3" fontId="0" fillId="2" borderId="20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0" fontId="0" fillId="2" borderId="22" xfId="0" applyFill="1" applyBorder="1" applyProtection="1">
      <protection locked="0"/>
    </xf>
    <xf numFmtId="0" fontId="0" fillId="2" borderId="3" xfId="0" applyFill="1" applyBorder="1"/>
    <xf numFmtId="0" fontId="0" fillId="2" borderId="16" xfId="0" applyFill="1" applyBorder="1" applyAlignment="1">
      <alignment horizontal="centerContinuous"/>
    </xf>
    <xf numFmtId="0" fontId="0" fillId="2" borderId="20" xfId="0" applyFill="1" applyBorder="1"/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11" xfId="0" applyFill="1" applyBorder="1" applyAlignment="1">
      <alignment horizontal="center"/>
    </xf>
    <xf numFmtId="6" fontId="0" fillId="2" borderId="19" xfId="0" applyNumberForma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6" xfId="0" applyFill="1" applyBorder="1"/>
    <xf numFmtId="0" fontId="0" fillId="2" borderId="1" xfId="0" applyFill="1" applyBorder="1"/>
    <xf numFmtId="0" fontId="0" fillId="2" borderId="18" xfId="0" applyFill="1" applyBorder="1"/>
    <xf numFmtId="0" fontId="1" fillId="2" borderId="7" xfId="0" applyFont="1" applyFill="1" applyBorder="1"/>
    <xf numFmtId="9" fontId="0" fillId="2" borderId="0" xfId="0" applyNumberFormat="1" applyFill="1" applyAlignment="1">
      <alignment horizontal="center"/>
    </xf>
    <xf numFmtId="3" fontId="0" fillId="2" borderId="19" xfId="0" applyNumberFormat="1" applyFill="1" applyBorder="1" applyAlignment="1">
      <alignment horizontal="center"/>
    </xf>
    <xf numFmtId="9" fontId="0" fillId="2" borderId="12" xfId="0" applyNumberFormat="1" applyFill="1" applyBorder="1" applyAlignment="1">
      <alignment horizontal="center"/>
    </xf>
    <xf numFmtId="9" fontId="0" fillId="2" borderId="13" xfId="0" applyNumberFormat="1" applyFill="1" applyBorder="1" applyAlignment="1">
      <alignment horizontal="center"/>
    </xf>
    <xf numFmtId="9" fontId="0" fillId="2" borderId="14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0" fontId="0" fillId="2" borderId="21" xfId="0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22" xfId="0" applyFill="1" applyBorder="1" applyAlignment="1">
      <alignment horizontal="left"/>
    </xf>
    <xf numFmtId="0" fontId="0" fillId="2" borderId="15" xfId="0" applyFill="1" applyBorder="1" applyAlignment="1">
      <alignment horizontal="centerContinuous"/>
    </xf>
    <xf numFmtId="0" fontId="0" fillId="2" borderId="8" xfId="0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wrapText="1"/>
    </xf>
    <xf numFmtId="0" fontId="1" fillId="2" borderId="1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8" xfId="0" applyFont="1" applyFill="1" applyBorder="1" applyAlignment="1">
      <alignment horizontal="center" wrapText="1"/>
    </xf>
    <xf numFmtId="2" fontId="0" fillId="2" borderId="14" xfId="0" applyNumberFormat="1" applyFill="1" applyBorder="1" applyAlignment="1">
      <alignment horizontal="center"/>
    </xf>
    <xf numFmtId="0" fontId="1" fillId="2" borderId="19" xfId="0" applyFont="1" applyFill="1" applyBorder="1" applyAlignment="1">
      <alignment horizontal="center" wrapText="1"/>
    </xf>
    <xf numFmtId="0" fontId="1" fillId="2" borderId="21" xfId="0" applyFont="1" applyFill="1" applyBorder="1" applyAlignment="1">
      <alignment horizontal="center" wrapText="1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2" fontId="0" fillId="2" borderId="19" xfId="0" applyNumberFormat="1" applyFill="1" applyBorder="1" applyAlignment="1">
      <alignment horizontal="center"/>
    </xf>
    <xf numFmtId="0" fontId="0" fillId="0" borderId="0" xfId="0" applyProtection="1">
      <protection locked="0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9" fontId="0" fillId="2" borderId="9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9" fontId="0" fillId="2" borderId="11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9" fontId="0" fillId="2" borderId="8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9" fontId="0" fillId="2" borderId="0" xfId="2" applyFont="1" applyFill="1" applyBorder="1" applyAlignment="1" applyProtection="1">
      <alignment horizontal="center"/>
    </xf>
    <xf numFmtId="0" fontId="6" fillId="2" borderId="0" xfId="0" applyFont="1" applyFill="1" applyAlignment="1">
      <alignment horizontal="centerContinuous"/>
    </xf>
    <xf numFmtId="0" fontId="0" fillId="2" borderId="6" xfId="0" applyFill="1" applyBorder="1" applyAlignment="1">
      <alignment horizontal="centerContinuous"/>
    </xf>
    <xf numFmtId="0" fontId="1" fillId="2" borderId="18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3" fontId="0" fillId="2" borderId="10" xfId="0" applyNumberFormat="1" applyFill="1" applyBorder="1" applyAlignment="1">
      <alignment horizontal="center"/>
    </xf>
    <xf numFmtId="9" fontId="0" fillId="2" borderId="10" xfId="0" applyNumberFormat="1" applyFill="1" applyBorder="1" applyAlignment="1">
      <alignment horizontal="center"/>
    </xf>
    <xf numFmtId="9" fontId="0" fillId="2" borderId="11" xfId="2" applyFont="1" applyFill="1" applyBorder="1" applyAlignment="1" applyProtection="1">
      <alignment horizontal="center"/>
    </xf>
    <xf numFmtId="9" fontId="0" fillId="2" borderId="19" xfId="0" applyNumberFormat="1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6" fontId="0" fillId="2" borderId="8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166" fontId="0" fillId="2" borderId="8" xfId="0" applyNumberForma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0" fillId="2" borderId="9" xfId="0" applyFill="1" applyBorder="1"/>
    <xf numFmtId="0" fontId="0" fillId="2" borderId="11" xfId="0" applyFill="1" applyBorder="1"/>
    <xf numFmtId="164" fontId="0" fillId="2" borderId="8" xfId="0" applyNumberFormat="1" applyFill="1" applyBorder="1" applyAlignment="1">
      <alignment horizontal="left"/>
    </xf>
    <xf numFmtId="0" fontId="10" fillId="2" borderId="0" xfId="0" applyFont="1" applyFill="1"/>
    <xf numFmtId="0" fontId="0" fillId="2" borderId="15" xfId="0" applyFill="1" applyBorder="1"/>
    <xf numFmtId="0" fontId="0" fillId="2" borderId="17" xfId="0" applyFill="1" applyBorder="1"/>
    <xf numFmtId="9" fontId="0" fillId="2" borderId="21" xfId="0" applyNumberFormat="1" applyFill="1" applyBorder="1" applyAlignment="1">
      <alignment horizontal="center"/>
    </xf>
    <xf numFmtId="168" fontId="0" fillId="2" borderId="20" xfId="0" applyNumberFormat="1" applyFill="1" applyBorder="1" applyAlignment="1">
      <alignment horizontal="center"/>
    </xf>
    <xf numFmtId="165" fontId="0" fillId="2" borderId="20" xfId="0" applyNumberFormat="1" applyFill="1" applyBorder="1" applyAlignment="1">
      <alignment horizontal="center"/>
    </xf>
    <xf numFmtId="0" fontId="0" fillId="2" borderId="12" xfId="0" applyFill="1" applyBorder="1" applyAlignment="1">
      <alignment horizontal="left"/>
    </xf>
    <xf numFmtId="6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0" xfId="0" applyFill="1" applyAlignment="1">
      <alignment horizontal="left" indent="2"/>
    </xf>
    <xf numFmtId="0" fontId="0" fillId="2" borderId="22" xfId="0" applyFill="1" applyBorder="1" applyAlignment="1">
      <alignment horizontal="left" indent="2"/>
    </xf>
    <xf numFmtId="0" fontId="0" fillId="2" borderId="10" xfId="0" applyFill="1" applyBorder="1"/>
    <xf numFmtId="0" fontId="1" fillId="2" borderId="9" xfId="0" applyFont="1" applyFill="1" applyBorder="1" applyAlignment="1">
      <alignment horizontal="centerContinuous"/>
    </xf>
    <xf numFmtId="0" fontId="1" fillId="2" borderId="10" xfId="0" applyFont="1" applyFill="1" applyBorder="1" applyAlignment="1">
      <alignment horizontal="centerContinuous"/>
    </xf>
    <xf numFmtId="0" fontId="1" fillId="2" borderId="11" xfId="0" applyFont="1" applyFill="1" applyBorder="1" applyAlignment="1">
      <alignment horizontal="centerContinuous"/>
    </xf>
    <xf numFmtId="6" fontId="0" fillId="2" borderId="0" xfId="0" applyNumberFormat="1" applyFill="1" applyAlignment="1">
      <alignment horizontal="center"/>
    </xf>
    <xf numFmtId="0" fontId="0" fillId="3" borderId="9" xfId="0" applyFill="1" applyBorder="1"/>
    <xf numFmtId="0" fontId="0" fillId="3" borderId="10" xfId="0" applyFill="1" applyBorder="1"/>
    <xf numFmtId="0" fontId="9" fillId="3" borderId="10" xfId="0" applyFont="1" applyFill="1" applyBorder="1"/>
    <xf numFmtId="0" fontId="0" fillId="3" borderId="11" xfId="0" applyFill="1" applyBorder="1"/>
    <xf numFmtId="0" fontId="0" fillId="2" borderId="9" xfId="0" applyFill="1" applyBorder="1" applyAlignment="1">
      <alignment vertical="center"/>
    </xf>
    <xf numFmtId="0" fontId="12" fillId="0" borderId="0" xfId="0" applyFont="1"/>
    <xf numFmtId="167" fontId="0" fillId="2" borderId="21" xfId="0" applyNumberFormat="1" applyFill="1" applyBorder="1" applyAlignment="1">
      <alignment horizontal="center"/>
    </xf>
    <xf numFmtId="3" fontId="0" fillId="0" borderId="0" xfId="0" applyNumberFormat="1"/>
    <xf numFmtId="10" fontId="0" fillId="2" borderId="15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16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165" fontId="0" fillId="2" borderId="8" xfId="0" applyNumberFormat="1" applyFill="1" applyBorder="1" applyAlignment="1">
      <alignment horizontal="center"/>
    </xf>
    <xf numFmtId="6" fontId="0" fillId="2" borderId="19" xfId="0" applyNumberFormat="1" applyFill="1" applyBorder="1"/>
    <xf numFmtId="6" fontId="0" fillId="2" borderId="21" xfId="0" applyNumberFormat="1" applyFill="1" applyBorder="1"/>
    <xf numFmtId="0" fontId="1" fillId="2" borderId="0" xfId="0" applyFont="1" applyFill="1" applyAlignment="1">
      <alignment horizontal="centerContinuous"/>
    </xf>
    <xf numFmtId="165" fontId="0" fillId="2" borderId="21" xfId="0" applyNumberFormat="1" applyFill="1" applyBorder="1" applyAlignment="1">
      <alignment horizontal="center"/>
    </xf>
    <xf numFmtId="166" fontId="0" fillId="2" borderId="16" xfId="0" applyNumberFormat="1" applyFill="1" applyBorder="1" applyAlignment="1">
      <alignment horizontal="center"/>
    </xf>
    <xf numFmtId="166" fontId="0" fillId="2" borderId="18" xfId="0" applyNumberFormat="1" applyFill="1" applyBorder="1" applyAlignment="1">
      <alignment horizontal="center"/>
    </xf>
    <xf numFmtId="6" fontId="0" fillId="2" borderId="0" xfId="0" applyNumberFormat="1" applyFill="1"/>
    <xf numFmtId="0" fontId="0" fillId="2" borderId="5" xfId="0" applyFill="1" applyBorder="1" applyProtection="1"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6" fontId="0" fillId="2" borderId="8" xfId="0" applyNumberFormat="1" applyFill="1" applyBorder="1" applyAlignment="1" applyProtection="1">
      <alignment horizontal="center"/>
      <protection locked="0"/>
    </xf>
    <xf numFmtId="6" fontId="0" fillId="2" borderId="0" xfId="0" applyNumberFormat="1" applyFill="1" applyAlignment="1" applyProtection="1">
      <alignment horizontal="center"/>
      <protection locked="0"/>
    </xf>
    <xf numFmtId="6" fontId="0" fillId="2" borderId="0" xfId="0" applyNumberFormat="1" applyFill="1" applyProtection="1">
      <protection locked="0"/>
    </xf>
    <xf numFmtId="166" fontId="0" fillId="2" borderId="0" xfId="0" applyNumberFormat="1" applyFill="1" applyProtection="1">
      <protection locked="0"/>
    </xf>
    <xf numFmtId="165" fontId="0" fillId="2" borderId="0" xfId="0" applyNumberFormat="1" applyFill="1" applyProtection="1">
      <protection locked="0"/>
    </xf>
    <xf numFmtId="0" fontId="0" fillId="2" borderId="7" xfId="0" applyFill="1" applyBorder="1" applyProtection="1">
      <protection locked="0"/>
    </xf>
    <xf numFmtId="0" fontId="0" fillId="2" borderId="23" xfId="0" applyFill="1" applyBorder="1" applyProtection="1">
      <protection locked="0"/>
    </xf>
    <xf numFmtId="6" fontId="0" fillId="2" borderId="1" xfId="0" applyNumberFormat="1" applyFill="1" applyBorder="1" applyAlignment="1">
      <alignment horizontal="center"/>
    </xf>
    <xf numFmtId="3" fontId="0" fillId="2" borderId="11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2" borderId="18" xfId="0" applyFill="1" applyBorder="1" applyAlignment="1">
      <alignment horizontal="centerContinuous"/>
    </xf>
    <xf numFmtId="6" fontId="0" fillId="2" borderId="13" xfId="0" applyNumberFormat="1" applyFill="1" applyBorder="1" applyAlignment="1">
      <alignment horizontal="center"/>
    </xf>
    <xf numFmtId="6" fontId="0" fillId="2" borderId="13" xfId="0" quotePrefix="1" applyNumberFormat="1" applyFill="1" applyBorder="1" applyAlignment="1">
      <alignment horizontal="center"/>
    </xf>
    <xf numFmtId="6" fontId="0" fillId="2" borderId="0" xfId="0" quotePrefix="1" applyNumberFormat="1" applyFill="1" applyAlignment="1">
      <alignment horizontal="center"/>
    </xf>
    <xf numFmtId="6" fontId="0" fillId="2" borderId="1" xfId="0" quotePrefix="1" applyNumberFormat="1" applyFill="1" applyBorder="1" applyAlignment="1">
      <alignment horizontal="center"/>
    </xf>
    <xf numFmtId="0" fontId="0" fillId="2" borderId="9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0" fontId="0" fillId="2" borderId="11" xfId="0" applyFill="1" applyBorder="1" applyAlignment="1">
      <alignment horizontal="centerContinuous"/>
    </xf>
    <xf numFmtId="164" fontId="0" fillId="2" borderId="12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164" fontId="0" fillId="2" borderId="14" xfId="0" applyNumberFormat="1" applyFill="1" applyBorder="1" applyAlignment="1">
      <alignment horizontal="center"/>
    </xf>
    <xf numFmtId="164" fontId="0" fillId="2" borderId="15" xfId="0" applyNumberForma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16" xfId="0" applyNumberForma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166" fontId="0" fillId="2" borderId="20" xfId="2" applyNumberFormat="1" applyFont="1" applyFill="1" applyBorder="1" applyAlignment="1">
      <alignment horizontal="center"/>
    </xf>
    <xf numFmtId="166" fontId="0" fillId="2" borderId="20" xfId="0" applyNumberFormat="1" applyFill="1" applyBorder="1" applyAlignment="1">
      <alignment horizontal="center"/>
    </xf>
    <xf numFmtId="166" fontId="0" fillId="2" borderId="21" xfId="0" applyNumberFormat="1" applyFill="1" applyBorder="1" applyAlignment="1">
      <alignment horizontal="center"/>
    </xf>
    <xf numFmtId="0" fontId="0" fillId="2" borderId="13" xfId="0" quotePrefix="1" applyFill="1" applyBorder="1" applyAlignment="1">
      <alignment horizontal="center"/>
    </xf>
    <xf numFmtId="0" fontId="0" fillId="2" borderId="0" xfId="0" quotePrefix="1" applyFill="1" applyAlignment="1">
      <alignment horizontal="center"/>
    </xf>
    <xf numFmtId="0" fontId="0" fillId="2" borderId="1" xfId="0" quotePrefix="1" applyFill="1" applyBorder="1" applyAlignment="1">
      <alignment horizontal="center"/>
    </xf>
    <xf numFmtId="166" fontId="0" fillId="2" borderId="19" xfId="0" applyNumberFormat="1" applyFill="1" applyBorder="1" applyAlignment="1">
      <alignment horizontal="center"/>
    </xf>
    <xf numFmtId="6" fontId="1" fillId="2" borderId="8" xfId="0" applyNumberFormat="1" applyFont="1" applyFill="1" applyBorder="1" applyAlignment="1">
      <alignment horizontal="center"/>
    </xf>
    <xf numFmtId="169" fontId="1" fillId="2" borderId="8" xfId="0" applyNumberFormat="1" applyFont="1" applyFill="1" applyBorder="1" applyAlignment="1">
      <alignment horizontal="center"/>
    </xf>
    <xf numFmtId="0" fontId="1" fillId="2" borderId="0" xfId="0" applyFont="1" applyFill="1"/>
    <xf numFmtId="166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70" fontId="0" fillId="2" borderId="14" xfId="0" applyNumberFormat="1" applyFill="1" applyBorder="1" applyAlignment="1">
      <alignment horizontal="center"/>
    </xf>
    <xf numFmtId="2" fontId="0" fillId="2" borderId="12" xfId="0" applyNumberFormat="1" applyFill="1" applyBorder="1" applyAlignment="1">
      <alignment horizontal="center"/>
    </xf>
    <xf numFmtId="9" fontId="0" fillId="2" borderId="22" xfId="0" applyNumberFormat="1" applyFill="1" applyBorder="1"/>
    <xf numFmtId="0" fontId="0" fillId="2" borderId="19" xfId="0" applyFill="1" applyBorder="1" applyAlignment="1" applyProtection="1">
      <alignment horizontal="center"/>
      <protection locked="0"/>
    </xf>
    <xf numFmtId="0" fontId="4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1" applyFill="1" applyBorder="1" applyAlignment="1" applyProtection="1">
      <alignment horizontal="right"/>
      <protection locked="0"/>
    </xf>
    <xf numFmtId="0" fontId="4" fillId="2" borderId="4" xfId="1" applyFill="1" applyBorder="1" applyAlignment="1" applyProtection="1">
      <alignment horizontal="right"/>
      <protection locked="0"/>
    </xf>
    <xf numFmtId="0" fontId="1" fillId="2" borderId="12" xfId="0" applyFont="1" applyFill="1" applyBorder="1" applyAlignment="1">
      <alignment horizontal="center" wrapText="1"/>
    </xf>
    <xf numFmtId="0" fontId="1" fillId="2" borderId="17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164" fontId="1" fillId="2" borderId="8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23976-5FBD-4AF3-9E23-573CDB9D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7</xdr:row>
      <xdr:rowOff>128587</xdr:rowOff>
    </xdr:from>
    <xdr:ext cx="983794" cy="3348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9712665-532B-4DAD-6A4B-E5C5EF9DA614}"/>
                </a:ext>
              </a:extLst>
            </xdr:cNvPr>
            <xdr:cNvSpPr txBox="1"/>
          </xdr:nvSpPr>
          <xdr:spPr>
            <a:xfrm>
              <a:off x="1876425" y="1462087"/>
              <a:ext cx="983794" cy="3348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+50,000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9712665-532B-4DAD-6A4B-E5C5EF9DA614}"/>
                </a:ext>
              </a:extLst>
            </xdr:cNvPr>
            <xdr:cNvSpPr txBox="1"/>
          </xdr:nvSpPr>
          <xdr:spPr>
            <a:xfrm>
              <a:off x="1876425" y="1462087"/>
              <a:ext cx="983794" cy="3348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𝑍=𝐸/(𝐸+50,000)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6</xdr:row>
      <xdr:rowOff>42862</xdr:rowOff>
    </xdr:from>
    <xdr:ext cx="2242216" cy="3525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3854368-BA1F-6AAF-689B-F8888C17A814}"/>
                </a:ext>
              </a:extLst>
            </xdr:cNvPr>
            <xdr:cNvSpPr txBox="1"/>
          </xdr:nvSpPr>
          <xdr:spPr>
            <a:xfrm>
              <a:off x="952500" y="1185862"/>
              <a:ext cx="2242216" cy="3525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=1+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sub>
                            </m:sSub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3854368-BA1F-6AAF-689B-F8888C17A814}"/>
                </a:ext>
              </a:extLst>
            </xdr:cNvPr>
            <xdr:cNvSpPr txBox="1"/>
          </xdr:nvSpPr>
          <xdr:spPr>
            <a:xfrm>
              <a:off x="952500" y="1185862"/>
              <a:ext cx="2242216" cy="3525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𝑀=1+(𝑍_𝑝 (𝐴_𝑝−𝐸_𝑝 ))/𝐸+(𝑍_𝑒 (𝐴_𝑒−𝐸_𝑒 ))/𝐸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6</xdr:row>
      <xdr:rowOff>0</xdr:rowOff>
    </xdr:from>
    <xdr:to>
      <xdr:col>6</xdr:col>
      <xdr:colOff>552450</xdr:colOff>
      <xdr:row>23</xdr:row>
      <xdr:rowOff>58937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441047-71D9-156B-A2A7-978050AD7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1143000"/>
          <a:ext cx="4448175" cy="329743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5</xdr:row>
      <xdr:rowOff>180975</xdr:rowOff>
    </xdr:from>
    <xdr:to>
      <xdr:col>7</xdr:col>
      <xdr:colOff>561976</xdr:colOff>
      <xdr:row>24</xdr:row>
      <xdr:rowOff>162648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6B54FD-4347-CC52-1FEE-02CF05D23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6" y="1133475"/>
          <a:ext cx="5067300" cy="3601173"/>
        </a:xfrm>
        <a:prstGeom prst="rect">
          <a:avLst/>
        </a:prstGeom>
      </xdr:spPr>
    </xdr:pic>
    <xdr:clientData/>
  </xdr:twoCellAnchor>
  <xdr:twoCellAnchor>
    <xdr:from>
      <xdr:col>11</xdr:col>
      <xdr:colOff>108585</xdr:colOff>
      <xdr:row>12</xdr:row>
      <xdr:rowOff>112395</xdr:rowOff>
    </xdr:from>
    <xdr:to>
      <xdr:col>16</xdr:col>
      <xdr:colOff>581025</xdr:colOff>
      <xdr:row>15</xdr:row>
      <xdr:rowOff>20955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13F7980-12D2-F778-8A27-42A52E0A98B5}"/>
            </a:ext>
          </a:extLst>
        </xdr:cNvPr>
        <xdr:cNvSpPr txBox="1"/>
      </xdr:nvSpPr>
      <xdr:spPr>
        <a:xfrm>
          <a:off x="6600825" y="230695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φ</a:t>
          </a:r>
          <a:r>
            <a:rPr lang="el-GR" sz="1100"/>
            <a:t> – </a:t>
          </a:r>
          <a:r>
            <a:rPr lang="en-GB" sz="1100"/>
            <a:t>The Table M insurance charge at r</a:t>
          </a:r>
          <a:r>
            <a:rPr lang="en-GB" sz="1100" baseline="-25000"/>
            <a:t>2</a:t>
          </a:r>
        </a:p>
      </xdr:txBody>
    </xdr:sp>
    <xdr:clientData/>
  </xdr:twoCellAnchor>
  <xdr:twoCellAnchor>
    <xdr:from>
      <xdr:col>11</xdr:col>
      <xdr:colOff>123825</xdr:colOff>
      <xdr:row>1</xdr:row>
      <xdr:rowOff>93345</xdr:rowOff>
    </xdr:from>
    <xdr:to>
      <xdr:col>16</xdr:col>
      <xdr:colOff>596265</xdr:colOff>
      <xdr:row>4</xdr:row>
      <xdr:rowOff>1905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7BD005-D7A7-4E5C-878E-BCCA0944F046}"/>
            </a:ext>
          </a:extLst>
        </xdr:cNvPr>
        <xdr:cNvSpPr txBox="1"/>
      </xdr:nvSpPr>
      <xdr:spPr>
        <a:xfrm>
          <a:off x="6616065" y="27622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ψ</a:t>
          </a:r>
          <a:r>
            <a:rPr lang="el-GR" sz="1100" i="0"/>
            <a:t> – </a:t>
          </a:r>
          <a:r>
            <a:rPr lang="en-GB" sz="1100" i="0"/>
            <a:t>The Table M savings at r</a:t>
          </a:r>
          <a:r>
            <a:rPr lang="en-GB" sz="1100" i="0" baseline="-25000"/>
            <a:t>1</a:t>
          </a:r>
        </a:p>
      </xdr:txBody>
    </xdr:sp>
    <xdr:clientData/>
  </xdr:twoCellAnchor>
  <xdr:twoCellAnchor>
    <xdr:from>
      <xdr:col>11</xdr:col>
      <xdr:colOff>108585</xdr:colOff>
      <xdr:row>7</xdr:row>
      <xdr:rowOff>17145</xdr:rowOff>
    </xdr:from>
    <xdr:to>
      <xdr:col>16</xdr:col>
      <xdr:colOff>581025</xdr:colOff>
      <xdr:row>9</xdr:row>
      <xdr:rowOff>108585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2D92F99-73AC-4E6B-A7B1-EF9070F39399}"/>
            </a:ext>
          </a:extLst>
        </xdr:cNvPr>
        <xdr:cNvSpPr txBox="1"/>
      </xdr:nvSpPr>
      <xdr:spPr>
        <a:xfrm>
          <a:off x="6600825" y="129730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φ*</a:t>
          </a:r>
          <a:r>
            <a:rPr lang="el-GR" sz="1100" i="0"/>
            <a:t> – </a:t>
          </a:r>
          <a:r>
            <a:rPr lang="en-GB" sz="1100" i="0"/>
            <a:t>The Table L insurance charge at r</a:t>
          </a:r>
          <a:r>
            <a:rPr lang="en-GB" sz="1100" i="0" baseline="-25000"/>
            <a:t>2</a:t>
          </a:r>
        </a:p>
      </xdr:txBody>
    </xdr:sp>
    <xdr:clientData/>
  </xdr:twoCellAnchor>
  <xdr:twoCellAnchor>
    <xdr:from>
      <xdr:col>11</xdr:col>
      <xdr:colOff>114300</xdr:colOff>
      <xdr:row>4</xdr:row>
      <xdr:rowOff>60961</xdr:rowOff>
    </xdr:from>
    <xdr:to>
      <xdr:col>16</xdr:col>
      <xdr:colOff>586740</xdr:colOff>
      <xdr:row>6</xdr:row>
      <xdr:rowOff>152401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D807A73-7B0D-4FD4-86F5-F903E40A09C2}"/>
            </a:ext>
          </a:extLst>
        </xdr:cNvPr>
        <xdr:cNvSpPr txBox="1"/>
      </xdr:nvSpPr>
      <xdr:spPr>
        <a:xfrm>
          <a:off x="6606540" y="792481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ψ*</a:t>
          </a:r>
          <a:r>
            <a:rPr lang="el-GR" sz="1100" i="0"/>
            <a:t> – </a:t>
          </a:r>
          <a:r>
            <a:rPr lang="en-GB" sz="1100" i="0"/>
            <a:t>The Table L savings at r</a:t>
          </a:r>
          <a:r>
            <a:rPr lang="en-GB" sz="1100" i="0" baseline="-25000"/>
            <a:t>1</a:t>
          </a:r>
        </a:p>
      </xdr:txBody>
    </xdr:sp>
    <xdr:clientData/>
  </xdr:twoCellAnchor>
  <xdr:twoCellAnchor>
    <xdr:from>
      <xdr:col>11</xdr:col>
      <xdr:colOff>91441</xdr:colOff>
      <xdr:row>15</xdr:row>
      <xdr:rowOff>85725</xdr:rowOff>
    </xdr:from>
    <xdr:to>
      <xdr:col>16</xdr:col>
      <xdr:colOff>567691</xdr:colOff>
      <xdr:row>17</xdr:row>
      <xdr:rowOff>177165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31B6645-99A6-491E-BFD1-7C56272B7D8E}"/>
            </a:ext>
          </a:extLst>
        </xdr:cNvPr>
        <xdr:cNvSpPr txBox="1"/>
      </xdr:nvSpPr>
      <xdr:spPr>
        <a:xfrm>
          <a:off x="6583681" y="2828925"/>
          <a:ext cx="352425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100" i="1"/>
            <a:t>I – The amount expected to be paid by the insured with an aggregate limit but no per-accident limit.</a:t>
          </a:r>
          <a:endParaRPr lang="en-GB" sz="1100" i="0" baseline="-25000"/>
        </a:p>
      </xdr:txBody>
    </xdr:sp>
    <xdr:clientData/>
  </xdr:twoCellAnchor>
  <xdr:twoCellAnchor>
    <xdr:from>
      <xdr:col>11</xdr:col>
      <xdr:colOff>95250</xdr:colOff>
      <xdr:row>9</xdr:row>
      <xdr:rowOff>161923</xdr:rowOff>
    </xdr:from>
    <xdr:to>
      <xdr:col>16</xdr:col>
      <xdr:colOff>567690</xdr:colOff>
      <xdr:row>12</xdr:row>
      <xdr:rowOff>70483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F1DA561-B310-4C04-9A08-68590022D3FB}"/>
            </a:ext>
          </a:extLst>
        </xdr:cNvPr>
        <xdr:cNvSpPr txBox="1"/>
      </xdr:nvSpPr>
      <xdr:spPr>
        <a:xfrm>
          <a:off x="6587490" y="1807843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100" i="1"/>
            <a:t>I* – The amount expected to be paid by the insured in the presence of both an aggregate and a per-accident limit.</a:t>
          </a:r>
          <a:endParaRPr lang="en-GB" sz="1100" i="0" baseline="-250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885825</xdr:colOff>
      <xdr:row>14</xdr:row>
      <xdr:rowOff>28575</xdr:rowOff>
    </xdr:from>
    <xdr:to>
      <xdr:col>8</xdr:col>
      <xdr:colOff>57150</xdr:colOff>
      <xdr:row>28</xdr:row>
      <xdr:rowOff>157931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31D3A9-A8A7-4E24-804F-3D89C5621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2695575"/>
          <a:ext cx="4562475" cy="27963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6</xdr:row>
      <xdr:rowOff>161926</xdr:rowOff>
    </xdr:from>
    <xdr:to>
      <xdr:col>6</xdr:col>
      <xdr:colOff>219075</xdr:colOff>
      <xdr:row>24</xdr:row>
      <xdr:rowOff>26408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3EF68A-DB4A-7A79-8E4C-A3D98A7C3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304926"/>
          <a:ext cx="4181475" cy="3316342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24</xdr:row>
      <xdr:rowOff>28577</xdr:rowOff>
    </xdr:from>
    <xdr:to>
      <xdr:col>6</xdr:col>
      <xdr:colOff>190500</xdr:colOff>
      <xdr:row>41</xdr:row>
      <xdr:rowOff>118619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75DDA9-7287-F8BC-56B4-5D7E047F1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4600577"/>
          <a:ext cx="4076700" cy="332854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6</xdr:row>
      <xdr:rowOff>36195</xdr:rowOff>
    </xdr:from>
    <xdr:to>
      <xdr:col>6</xdr:col>
      <xdr:colOff>493103</xdr:colOff>
      <xdr:row>20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7C65AE-9D66-47C9-A9B3-F665BCD71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1" y="1133475"/>
          <a:ext cx="4284052" cy="2705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E5B10-EFF7-441F-BCE8-3F06A538F43E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228" t="s">
        <v>10</v>
      </c>
      <c r="B5" s="228"/>
      <c r="C5" s="228"/>
    </row>
    <row r="6" spans="1:3" ht="15" customHeight="1" x14ac:dyDescent="0.25">
      <c r="A6" s="228"/>
      <c r="B6" s="228"/>
      <c r="C6" s="228"/>
    </row>
    <row r="7" spans="1:3" ht="15" customHeight="1" x14ac:dyDescent="0.25"/>
    <row r="8" spans="1:3" ht="15" customHeight="1" x14ac:dyDescent="0.3">
      <c r="A8" s="229" t="s">
        <v>826</v>
      </c>
      <c r="B8" s="229"/>
      <c r="C8" s="229"/>
    </row>
    <row r="9" spans="1:3" ht="21" x14ac:dyDescent="0.35">
      <c r="A9" s="2"/>
      <c r="B9" s="2"/>
      <c r="C9" s="2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1" t="s">
        <v>12</v>
      </c>
      <c r="C11" t="s">
        <v>22</v>
      </c>
    </row>
    <row r="12" spans="1:3" x14ac:dyDescent="0.25">
      <c r="A12" s="4">
        <v>2</v>
      </c>
      <c r="B12" s="1" t="s">
        <v>214</v>
      </c>
      <c r="C12" t="s">
        <v>50</v>
      </c>
    </row>
    <row r="13" spans="1:3" x14ac:dyDescent="0.25">
      <c r="A13" s="4">
        <v>3</v>
      </c>
      <c r="B13" s="1" t="s">
        <v>215</v>
      </c>
      <c r="C13" t="s">
        <v>66</v>
      </c>
    </row>
    <row r="14" spans="1:3" x14ac:dyDescent="0.25">
      <c r="A14" s="4">
        <v>4</v>
      </c>
      <c r="B14" s="1" t="s">
        <v>216</v>
      </c>
      <c r="C14" t="s">
        <v>50</v>
      </c>
    </row>
    <row r="15" spans="1:3" x14ac:dyDescent="0.25">
      <c r="A15" s="4">
        <v>5</v>
      </c>
      <c r="B15" s="1" t="s">
        <v>217</v>
      </c>
      <c r="C15" t="s">
        <v>88</v>
      </c>
    </row>
    <row r="16" spans="1:3" x14ac:dyDescent="0.25">
      <c r="A16" s="4">
        <v>6</v>
      </c>
      <c r="B16" s="1" t="s">
        <v>218</v>
      </c>
      <c r="C16" t="s">
        <v>125</v>
      </c>
    </row>
    <row r="17" spans="1:3" x14ac:dyDescent="0.25">
      <c r="A17" s="4">
        <v>7</v>
      </c>
      <c r="B17" s="1" t="s">
        <v>219</v>
      </c>
      <c r="C17" t="s">
        <v>50</v>
      </c>
    </row>
    <row r="18" spans="1:3" x14ac:dyDescent="0.25">
      <c r="A18" s="4">
        <v>8</v>
      </c>
      <c r="B18" s="1" t="s">
        <v>220</v>
      </c>
      <c r="C18" t="s">
        <v>153</v>
      </c>
    </row>
    <row r="19" spans="1:3" x14ac:dyDescent="0.25">
      <c r="A19" s="227">
        <v>9</v>
      </c>
      <c r="B19" s="1" t="s">
        <v>221</v>
      </c>
      <c r="C19" t="s">
        <v>163</v>
      </c>
    </row>
    <row r="20" spans="1:3" x14ac:dyDescent="0.25">
      <c r="A20" s="227">
        <v>10</v>
      </c>
      <c r="B20" s="1" t="s">
        <v>222</v>
      </c>
      <c r="C20" t="s">
        <v>166</v>
      </c>
    </row>
    <row r="21" spans="1:3" x14ac:dyDescent="0.25">
      <c r="A21" s="227">
        <v>11</v>
      </c>
      <c r="B21" s="1" t="s">
        <v>223</v>
      </c>
      <c r="C21" t="s">
        <v>14</v>
      </c>
    </row>
    <row r="22" spans="1:3" x14ac:dyDescent="0.25">
      <c r="A22" s="227">
        <v>12</v>
      </c>
      <c r="B22" s="1" t="s">
        <v>224</v>
      </c>
      <c r="C22" t="s">
        <v>14</v>
      </c>
    </row>
    <row r="23" spans="1:3" x14ac:dyDescent="0.25">
      <c r="A23" s="227">
        <v>13</v>
      </c>
      <c r="B23" s="1" t="s">
        <v>760</v>
      </c>
      <c r="C23" t="s">
        <v>287</v>
      </c>
    </row>
    <row r="24" spans="1:3" x14ac:dyDescent="0.25">
      <c r="A24" s="227">
        <v>14</v>
      </c>
      <c r="B24" s="1" t="s">
        <v>762</v>
      </c>
      <c r="C24" t="s">
        <v>309</v>
      </c>
    </row>
    <row r="25" spans="1:3" x14ac:dyDescent="0.25">
      <c r="A25" s="227">
        <v>15</v>
      </c>
      <c r="B25" s="1" t="s">
        <v>761</v>
      </c>
      <c r="C25" t="s">
        <v>226</v>
      </c>
    </row>
    <row r="26" spans="1:3" x14ac:dyDescent="0.25">
      <c r="A26" s="227">
        <v>16</v>
      </c>
      <c r="B26" s="1" t="s">
        <v>764</v>
      </c>
      <c r="C26" t="s">
        <v>226</v>
      </c>
    </row>
    <row r="27" spans="1:3" x14ac:dyDescent="0.25">
      <c r="A27" s="227">
        <v>17</v>
      </c>
      <c r="B27" s="1" t="s">
        <v>765</v>
      </c>
      <c r="C27" t="s">
        <v>226</v>
      </c>
    </row>
    <row r="28" spans="1:3" x14ac:dyDescent="0.25">
      <c r="A28" s="227">
        <v>18</v>
      </c>
      <c r="B28" s="1" t="s">
        <v>766</v>
      </c>
      <c r="C28" t="s">
        <v>287</v>
      </c>
    </row>
    <row r="29" spans="1:3" x14ac:dyDescent="0.25">
      <c r="A29" s="227">
        <v>19</v>
      </c>
      <c r="B29" s="1" t="s">
        <v>763</v>
      </c>
      <c r="C29" t="s">
        <v>452</v>
      </c>
    </row>
    <row r="30" spans="1:3" x14ac:dyDescent="0.25">
      <c r="A30" s="227">
        <v>20</v>
      </c>
      <c r="B30" s="1" t="s">
        <v>767</v>
      </c>
      <c r="C30" t="s">
        <v>312</v>
      </c>
    </row>
    <row r="31" spans="1:3" x14ac:dyDescent="0.25">
      <c r="A31" s="227">
        <v>21</v>
      </c>
      <c r="B31" s="1" t="s">
        <v>768</v>
      </c>
      <c r="C31" t="s">
        <v>320</v>
      </c>
    </row>
    <row r="32" spans="1:3" x14ac:dyDescent="0.25">
      <c r="A32" s="227">
        <v>22</v>
      </c>
      <c r="B32" s="1" t="s">
        <v>769</v>
      </c>
      <c r="C32" t="s">
        <v>337</v>
      </c>
    </row>
    <row r="33" spans="1:3" x14ac:dyDescent="0.25">
      <c r="A33" s="227">
        <v>23</v>
      </c>
      <c r="B33" s="1" t="s">
        <v>770</v>
      </c>
      <c r="C33" t="s">
        <v>320</v>
      </c>
    </row>
    <row r="34" spans="1:3" x14ac:dyDescent="0.25">
      <c r="A34" s="227">
        <v>24</v>
      </c>
      <c r="B34" s="1" t="s">
        <v>771</v>
      </c>
      <c r="C34" t="s">
        <v>367</v>
      </c>
    </row>
    <row r="35" spans="1:3" x14ac:dyDescent="0.25">
      <c r="A35" s="227">
        <v>25</v>
      </c>
      <c r="B35" s="1" t="s">
        <v>772</v>
      </c>
      <c r="C35" t="s">
        <v>380</v>
      </c>
    </row>
    <row r="36" spans="1:3" x14ac:dyDescent="0.25">
      <c r="A36" s="227">
        <v>26</v>
      </c>
      <c r="B36" s="1" t="s">
        <v>773</v>
      </c>
      <c r="C36" t="s">
        <v>436</v>
      </c>
    </row>
    <row r="37" spans="1:3" x14ac:dyDescent="0.25">
      <c r="A37" s="227">
        <v>27</v>
      </c>
      <c r="B37" s="1" t="s">
        <v>774</v>
      </c>
      <c r="C37" t="s">
        <v>564</v>
      </c>
    </row>
    <row r="38" spans="1:3" x14ac:dyDescent="0.25">
      <c r="A38" s="227">
        <v>28</v>
      </c>
      <c r="B38" s="1" t="s">
        <v>775</v>
      </c>
      <c r="C38" t="s">
        <v>746</v>
      </c>
    </row>
    <row r="39" spans="1:3" x14ac:dyDescent="0.25">
      <c r="A39" s="227">
        <v>29</v>
      </c>
      <c r="B39" s="1" t="s">
        <v>776</v>
      </c>
      <c r="C39" t="s">
        <v>460</v>
      </c>
    </row>
    <row r="40" spans="1:3" x14ac:dyDescent="0.25">
      <c r="A40" s="227">
        <v>30</v>
      </c>
      <c r="B40" s="1" t="s">
        <v>777</v>
      </c>
      <c r="C40" t="s">
        <v>465</v>
      </c>
    </row>
    <row r="41" spans="1:3" x14ac:dyDescent="0.25">
      <c r="A41" s="227">
        <v>31</v>
      </c>
      <c r="B41" s="1" t="s">
        <v>778</v>
      </c>
      <c r="C41" t="s">
        <v>493</v>
      </c>
    </row>
    <row r="42" spans="1:3" x14ac:dyDescent="0.25">
      <c r="A42" s="227">
        <v>32</v>
      </c>
      <c r="B42" s="1" t="s">
        <v>779</v>
      </c>
      <c r="C42" t="s">
        <v>460</v>
      </c>
    </row>
    <row r="43" spans="1:3" x14ac:dyDescent="0.25">
      <c r="A43" s="227">
        <v>33</v>
      </c>
      <c r="B43" s="1" t="s">
        <v>780</v>
      </c>
      <c r="C43" t="s">
        <v>320</v>
      </c>
    </row>
    <row r="44" spans="1:3" x14ac:dyDescent="0.25">
      <c r="A44" s="227">
        <v>34</v>
      </c>
      <c r="B44" s="1" t="s">
        <v>781</v>
      </c>
      <c r="C44" t="s">
        <v>460</v>
      </c>
    </row>
    <row r="45" spans="1:3" x14ac:dyDescent="0.25">
      <c r="A45" s="227">
        <v>35</v>
      </c>
      <c r="B45" s="1" t="s">
        <v>782</v>
      </c>
      <c r="C45" t="s">
        <v>754</v>
      </c>
    </row>
    <row r="46" spans="1:3" x14ac:dyDescent="0.25">
      <c r="A46" s="227">
        <v>36</v>
      </c>
      <c r="B46" s="1" t="s">
        <v>783</v>
      </c>
      <c r="C46" t="s">
        <v>523</v>
      </c>
    </row>
    <row r="47" spans="1:3" x14ac:dyDescent="0.25">
      <c r="A47" s="227">
        <v>37</v>
      </c>
      <c r="B47" s="1" t="s">
        <v>785</v>
      </c>
      <c r="C47" t="s">
        <v>535</v>
      </c>
    </row>
    <row r="48" spans="1:3" x14ac:dyDescent="0.25">
      <c r="A48" s="227">
        <v>38</v>
      </c>
      <c r="B48" s="1" t="s">
        <v>786</v>
      </c>
      <c r="C48" t="s">
        <v>523</v>
      </c>
    </row>
    <row r="49" spans="1:3" x14ac:dyDescent="0.25">
      <c r="A49" s="227">
        <v>39</v>
      </c>
      <c r="B49" s="1" t="s">
        <v>787</v>
      </c>
      <c r="C49" t="s">
        <v>535</v>
      </c>
    </row>
    <row r="50" spans="1:3" x14ac:dyDescent="0.25">
      <c r="A50" s="227">
        <v>40</v>
      </c>
      <c r="B50" s="1" t="s">
        <v>788</v>
      </c>
      <c r="C50" t="s">
        <v>523</v>
      </c>
    </row>
    <row r="51" spans="1:3" x14ac:dyDescent="0.25">
      <c r="A51" s="227">
        <v>41</v>
      </c>
      <c r="B51" s="1" t="s">
        <v>784</v>
      </c>
      <c r="C51" t="s">
        <v>423</v>
      </c>
    </row>
    <row r="52" spans="1:3" x14ac:dyDescent="0.25">
      <c r="A52" s="227">
        <v>42</v>
      </c>
      <c r="B52" s="1" t="s">
        <v>789</v>
      </c>
      <c r="C52" t="s">
        <v>592</v>
      </c>
    </row>
    <row r="53" spans="1:3" x14ac:dyDescent="0.25">
      <c r="A53" s="227">
        <v>43</v>
      </c>
      <c r="B53" s="1" t="s">
        <v>790</v>
      </c>
      <c r="C53" t="s">
        <v>618</v>
      </c>
    </row>
    <row r="54" spans="1:3" x14ac:dyDescent="0.25">
      <c r="A54" s="227">
        <v>44</v>
      </c>
      <c r="B54" s="1" t="s">
        <v>791</v>
      </c>
      <c r="C54" t="s">
        <v>641</v>
      </c>
    </row>
    <row r="55" spans="1:3" x14ac:dyDescent="0.25">
      <c r="A55" s="227">
        <v>45</v>
      </c>
      <c r="B55" s="1" t="s">
        <v>792</v>
      </c>
      <c r="C55" t="s">
        <v>658</v>
      </c>
    </row>
    <row r="56" spans="1:3" x14ac:dyDescent="0.25">
      <c r="A56" s="227">
        <v>46</v>
      </c>
      <c r="B56" s="1" t="s">
        <v>793</v>
      </c>
      <c r="C56" t="s">
        <v>680</v>
      </c>
    </row>
    <row r="57" spans="1:3" x14ac:dyDescent="0.25">
      <c r="A57" s="227">
        <v>47</v>
      </c>
      <c r="B57" s="1" t="s">
        <v>794</v>
      </c>
      <c r="C57" t="s">
        <v>696</v>
      </c>
    </row>
    <row r="58" spans="1:3" x14ac:dyDescent="0.25">
      <c r="A58" s="227">
        <v>48</v>
      </c>
      <c r="B58" s="1" t="s">
        <v>795</v>
      </c>
      <c r="C58" t="s">
        <v>714</v>
      </c>
    </row>
    <row r="59" spans="1:3" x14ac:dyDescent="0.25">
      <c r="A59" s="227">
        <v>49</v>
      </c>
      <c r="B59" s="1" t="s">
        <v>796</v>
      </c>
      <c r="C59" t="s">
        <v>740</v>
      </c>
    </row>
    <row r="60" spans="1:3" x14ac:dyDescent="0.25">
      <c r="A60" s="227">
        <v>50</v>
      </c>
      <c r="B60" s="1" t="s">
        <v>825</v>
      </c>
      <c r="C60" t="s">
        <v>824</v>
      </c>
    </row>
    <row r="61" spans="1:3" x14ac:dyDescent="0.25">
      <c r="A61" s="5"/>
    </row>
    <row r="62" spans="1:3" x14ac:dyDescent="0.25">
      <c r="A62" s="5"/>
    </row>
    <row r="63" spans="1:3" x14ac:dyDescent="0.25">
      <c r="A63" s="5"/>
    </row>
    <row r="64" spans="1:3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11" type="noConversion"/>
  <hyperlinks>
    <hyperlink ref="A11" location="'Fisher_ExpRating1'!A1" display="1" xr:uid="{9307E981-4145-43E3-8579-20D30744395F}"/>
    <hyperlink ref="A12" location="'Fisher_ExpRating2'!A1" display="2" xr:uid="{47692B96-B5C9-491E-8D98-A9DDB0368383}"/>
    <hyperlink ref="A13" location="'Fisher_ExpRating3'!A1" display="3" xr:uid="{2EB534A0-605B-4B3B-87F0-CAE7FD579195}"/>
    <hyperlink ref="A14" location="'Fisher_ExpRating4'!A1" display="4" xr:uid="{D260CD7C-A44E-4DF5-8C5C-64B77928FD99}"/>
    <hyperlink ref="A15" location="'Fisher_ExpRating5'!A1" display="5" xr:uid="{DDDF5A97-C318-43D5-87C0-9CF5DC6EBA17}"/>
    <hyperlink ref="A16" location="'Fisher_ExpRating6'!A1" display="6" xr:uid="{26295F45-7ED0-45F8-96B4-A6E5EB1EA594}"/>
    <hyperlink ref="A17" location="'Fisher_ExpRating7'!A1" display="7" xr:uid="{7CC5BB02-69A2-4CCD-865A-EDBC0AC81D63}"/>
    <hyperlink ref="A18" location="'Fisher_ExpRating8'!A1" display="8" xr:uid="{F67691CB-5DD3-4A8D-879B-A3E6D41008BD}"/>
    <hyperlink ref="A19" location="'Fisher_ExpRating9'!A1" display="9" xr:uid="{C6DED5E9-13EE-4CEA-AC4D-15CC3BDE477D}"/>
    <hyperlink ref="A20" location="'Fisher_ExpRating10'!A1" display="10" xr:uid="{05265F12-67DE-40A4-A27B-3A57A28B5967}"/>
    <hyperlink ref="A21" location="'Fisher_ExpRating11'!A1" display="11" xr:uid="{6F54F4A8-5CD5-4D48-A9EF-846173B9C652}"/>
    <hyperlink ref="A22" location="'Fisher_ExpRating12'!A1" display="12" xr:uid="{C8BB81DE-7985-46BB-84C6-74AFCF30FFAE}"/>
    <hyperlink ref="A23" location="'Fisher_RiskSharing1'!A1" display="13" xr:uid="{AE1B091A-9CDA-42BA-89F1-F1CAF88EF0B7}"/>
    <hyperlink ref="A24" location="'Fisher_RiskSharing2'!A1" display="14" xr:uid="{BD3EAD64-FEFB-417A-A279-44C80F8332E9}"/>
    <hyperlink ref="A25" location="'Fisher_OtherLSPlans1'!A1" display="15" xr:uid="{805617B0-A471-47DD-B7E3-60FC0CEED412}"/>
    <hyperlink ref="A26" location="'Fisher_OtherLSPlans2'!A1" display="16" xr:uid="{D546C33A-775F-45BD-8B21-0DFD1466A355}"/>
    <hyperlink ref="A27" location="'Fisher_OtherLSPlans3'!A1" display="17" xr:uid="{51D6451E-A399-428D-96B6-58657DB18562}"/>
    <hyperlink ref="A28" location="'Fisher_OtherLSPlans4'!A1" display="18" xr:uid="{A4DEBD6A-159A-4691-A9F8-1E5C9C9AA1B0}"/>
    <hyperlink ref="A29" location="'Fisher_AggExcess1'!A1" display="19" xr:uid="{DE1CBF89-2A71-45F5-B56F-9AF7D7B309F0}"/>
    <hyperlink ref="A30" location="'Fisher_Visualization1'!A1" display="20" xr:uid="{ABB1A8A6-BB9F-49F2-93E1-92F402184C42}"/>
    <hyperlink ref="A31" location="'Fisher_Visualization2'!A1" display="21" xr:uid="{75902B94-2111-49D1-87DC-A05AFFFE401C}"/>
    <hyperlink ref="A32" location="'Fisher_Visualization3'!A1" display="22" xr:uid="{21FF94E6-9ABF-4A96-9895-E4FC7E6F27CF}"/>
    <hyperlink ref="A33" location="'Fisher_Visualization4'!A1" display="23" xr:uid="{E17EE68D-7445-48A2-A20D-3277259ECBC3}"/>
    <hyperlink ref="A34" location="'Fisher_Visualization5'!A1" display="24" xr:uid="{484C6D8C-CB57-4615-A481-107B4554428F}"/>
    <hyperlink ref="A35" location="'Fisher_Visualization6'!A1" display="25" xr:uid="{9D58246F-276E-4D75-BA29-6525C6BAD83B}"/>
    <hyperlink ref="A36" location="'Fisher_Visualization7'!A1" display="26" xr:uid="{E2511D29-2346-4CE8-A77A-CF0C7E0D2B32}"/>
    <hyperlink ref="A37" location="'Fisher_Visualization8'!A1" display="27" xr:uid="{658CBA48-1A76-4EB0-8E69-6D45714D66A6}"/>
    <hyperlink ref="A38" location="'Fisher_Visualization9'!A1" display="28" xr:uid="{186DA757-77A4-482E-A607-0F95471F7C4E}"/>
    <hyperlink ref="A39" location="'Fisher_TableM1'!A1" display="29" xr:uid="{4CEC6682-B74D-4641-9701-8950222C55C2}"/>
    <hyperlink ref="A40" location="'Fisher_TableM2'!A1" display="30" xr:uid="{78B6E915-BB9E-4282-A22A-DE69944A7A32}"/>
    <hyperlink ref="A41" location="'Fisher_TableM3'!A1" display="31" xr:uid="{81D9F90D-C3F7-4B67-83BE-5DA4EC4A7DF2}"/>
    <hyperlink ref="A42" location="'Fisher_TableM4'!A1" display="32" xr:uid="{5B0634A0-8EE9-4C4F-9CEB-C6E207AD824B}"/>
    <hyperlink ref="A43" location="'Fisher_TableM5'!A1" display="33" xr:uid="{FB1770B7-4F64-4C79-B426-A5F7B44A8836}"/>
    <hyperlink ref="A44" location="'Fisher_TableM6'!A1" display="34" xr:uid="{0264109A-978C-4CA2-A25A-7516876849BD}"/>
    <hyperlink ref="A45" location="'Fisher_LtdTableM1'!A1" display="35" xr:uid="{1E1B031C-2A65-483D-9842-180750EED076}"/>
    <hyperlink ref="A46" location="'Fisher_TableL1'!A1" display="36" xr:uid="{2097BD68-2E36-44B1-B2F8-F0EB39D9EF9D}"/>
    <hyperlink ref="A47" location="'Fisher_TableL2'!A1" display="37" xr:uid="{6AA7EC4E-C883-4349-9C9E-AA23FE7740AF}"/>
    <hyperlink ref="A48" location="'Fisher_TableL3'!A1" display="38" xr:uid="{EA7AD42E-7293-4E89-A4FB-FEF8AB82F0FB}"/>
    <hyperlink ref="A49" location="'Fisher_TableL4'!A1" display="39" xr:uid="{2189247A-EF2D-4D4B-A746-607D9584D171}"/>
    <hyperlink ref="A50" location="'Fisher_TableL5'!A1" display="40" xr:uid="{33A70A37-B833-4907-AF41-1D9B0892A236}"/>
    <hyperlink ref="A51" location="'Fisher_CaseStudy1'!A1" display="41" xr:uid="{BAF048C7-FCFB-4529-A7A2-BD0FBE1A475E}"/>
    <hyperlink ref="A52" location="'Fisher_CaseStudy2'!A1" display="42" xr:uid="{9EF90628-1D8B-4E39-B5BF-E19DACAD38A6}"/>
    <hyperlink ref="A53" location="'Fisher_CaseStudy3'!A1" display="43" xr:uid="{7F645CCD-194C-433C-93B5-7DAB0408EC10}"/>
    <hyperlink ref="A54" location="'Fisher_CaseStudy4'!A1" display="44" xr:uid="{17439880-298C-417B-9732-A7518AB2C13B}"/>
    <hyperlink ref="A55" location="'Fisher_CaseStudy5'!A1" display="45" xr:uid="{385E501C-4904-466A-9D53-2B70DEBA051A}"/>
    <hyperlink ref="A56" location="'Fisher_CaseStudy6'!A1" display="46" xr:uid="{65F4193C-69B1-45F7-BDA1-E73FEA946435}"/>
    <hyperlink ref="A57" location="'Fisher_CaseStudy7'!A1" display="47" xr:uid="{1CAFEBE8-C9E7-4D80-9A17-A567514A69E9}"/>
    <hyperlink ref="A58" location="'Fisher_CaseStudy8'!A1" display="48" xr:uid="{6C1CE175-9B57-45EC-A231-5876CE7D81AB}"/>
    <hyperlink ref="A59" location="'Fisher_CaseStudy9'!A1" display="49" xr:uid="{BBE34296-95E3-4E96-A6DF-B2892B8D875A}"/>
    <hyperlink ref="A60" location="'Fisher_CaseStudy10'!A1" display="50" xr:uid="{95E7EBEF-71F0-4E97-A3E2-DCD6956745BA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1701D-BC5B-4B06-B421-13BB896305D5}">
  <dimension ref="A1:Q55"/>
  <sheetViews>
    <sheetView workbookViewId="0"/>
  </sheetViews>
  <sheetFormatPr defaultRowHeight="15" x14ac:dyDescent="0.25"/>
  <cols>
    <col min="1" max="1" width="14" bestFit="1" customWidth="1"/>
    <col min="3" max="3" width="14.5703125" customWidth="1"/>
    <col min="6" max="6" width="13" customWidth="1"/>
    <col min="7" max="7" width="12.42578125" bestFit="1" customWidth="1"/>
    <col min="8" max="8" width="4.42578125" customWidth="1"/>
    <col min="9" max="9" width="3.7109375" customWidth="1"/>
    <col min="11" max="11" width="12.42578125" bestFit="1" customWidth="1"/>
    <col min="12" max="12" width="14.28515625" bestFit="1" customWidth="1"/>
    <col min="13" max="13" width="12.140625" bestFit="1" customWidth="1"/>
    <col min="14" max="14" width="14" bestFit="1" customWidth="1"/>
  </cols>
  <sheetData>
    <row r="1" spans="1:17" x14ac:dyDescent="0.25">
      <c r="A1" s="6" t="s">
        <v>3</v>
      </c>
      <c r="B1" s="7" t="s">
        <v>11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7" x14ac:dyDescent="0.25">
      <c r="A2" s="11" t="s">
        <v>6</v>
      </c>
      <c r="B2" s="18" t="s">
        <v>154</v>
      </c>
      <c r="C2" s="18"/>
      <c r="D2" s="18"/>
      <c r="E2" s="18"/>
      <c r="F2" s="18"/>
      <c r="G2" s="18"/>
      <c r="H2" s="12"/>
      <c r="I2" t="s">
        <v>27</v>
      </c>
      <c r="P2" s="111"/>
      <c r="Q2" s="111"/>
    </row>
    <row r="3" spans="1:17" x14ac:dyDescent="0.25">
      <c r="A3" s="11" t="s">
        <v>7</v>
      </c>
      <c r="B3" s="18" t="s">
        <v>163</v>
      </c>
      <c r="C3" s="18"/>
      <c r="D3" s="18"/>
      <c r="E3" s="18"/>
      <c r="F3" s="18"/>
      <c r="G3" s="18"/>
      <c r="H3" s="12"/>
      <c r="P3" s="111"/>
      <c r="Q3" s="111"/>
    </row>
    <row r="4" spans="1:17" x14ac:dyDescent="0.25">
      <c r="A4" s="13"/>
      <c r="B4" s="19"/>
      <c r="C4" s="19"/>
      <c r="D4" s="19"/>
      <c r="E4" s="19"/>
      <c r="F4" s="19"/>
      <c r="G4" s="19"/>
      <c r="H4" s="14"/>
      <c r="P4" s="111"/>
      <c r="Q4" s="111"/>
    </row>
    <row r="5" spans="1:17" x14ac:dyDescent="0.25">
      <c r="A5" s="15" t="s">
        <v>8</v>
      </c>
      <c r="B5" s="20" t="s">
        <v>157</v>
      </c>
      <c r="C5" s="20"/>
      <c r="D5" s="20"/>
      <c r="E5" s="20"/>
      <c r="F5" s="20"/>
      <c r="G5" s="20"/>
      <c r="H5" s="21"/>
      <c r="P5" s="111"/>
      <c r="Q5" s="111"/>
    </row>
    <row r="6" spans="1:17" x14ac:dyDescent="0.25">
      <c r="A6" s="16"/>
      <c r="B6" s="20"/>
      <c r="C6" s="20"/>
      <c r="D6" s="20"/>
      <c r="E6" s="20"/>
      <c r="F6" s="20"/>
      <c r="G6" s="20"/>
      <c r="H6" s="21"/>
      <c r="P6" s="111"/>
      <c r="Q6" s="111"/>
    </row>
    <row r="7" spans="1:17" ht="15" customHeight="1" x14ac:dyDescent="0.25">
      <c r="A7" s="16"/>
      <c r="B7" s="100"/>
      <c r="C7" s="106" t="s">
        <v>159</v>
      </c>
      <c r="D7" s="98" t="s">
        <v>106</v>
      </c>
      <c r="E7" s="108"/>
      <c r="F7" s="106" t="s">
        <v>76</v>
      </c>
      <c r="G7" s="101" t="s">
        <v>158</v>
      </c>
      <c r="H7" s="21"/>
      <c r="P7" s="111"/>
      <c r="Q7" s="111"/>
    </row>
    <row r="8" spans="1:17" x14ac:dyDescent="0.25">
      <c r="A8" s="16"/>
      <c r="B8" s="102" t="s">
        <v>57</v>
      </c>
      <c r="C8" s="107" t="s">
        <v>160</v>
      </c>
      <c r="D8" s="103" t="s">
        <v>39</v>
      </c>
      <c r="E8" s="109" t="s">
        <v>18</v>
      </c>
      <c r="F8" s="107" t="s">
        <v>36</v>
      </c>
      <c r="G8" s="104" t="s">
        <v>36</v>
      </c>
      <c r="H8" s="21"/>
      <c r="P8" s="111"/>
      <c r="Q8" s="111"/>
    </row>
    <row r="9" spans="1:17" x14ac:dyDescent="0.25">
      <c r="A9" s="16"/>
      <c r="B9" s="33">
        <v>1</v>
      </c>
      <c r="C9" s="51" t="s">
        <v>155</v>
      </c>
      <c r="D9" s="34">
        <v>1000</v>
      </c>
      <c r="E9" s="77">
        <v>500</v>
      </c>
      <c r="F9" s="110">
        <v>0.65</v>
      </c>
      <c r="G9" s="105">
        <v>0.5</v>
      </c>
      <c r="H9" s="21"/>
      <c r="P9" s="111"/>
      <c r="Q9" s="111"/>
    </row>
    <row r="10" spans="1:17" x14ac:dyDescent="0.25">
      <c r="A10" s="16"/>
      <c r="B10" s="36">
        <v>2</v>
      </c>
      <c r="C10" s="52" t="s">
        <v>155</v>
      </c>
      <c r="D10" s="24">
        <v>1000</v>
      </c>
      <c r="E10" s="59">
        <v>600</v>
      </c>
      <c r="F10" s="56">
        <v>0.75</v>
      </c>
      <c r="G10" s="88">
        <v>0.55000000000000004</v>
      </c>
      <c r="H10" s="21"/>
      <c r="P10" s="111"/>
      <c r="Q10" s="111"/>
    </row>
    <row r="11" spans="1:17" x14ac:dyDescent="0.25">
      <c r="A11" s="16"/>
      <c r="B11" s="36">
        <v>3</v>
      </c>
      <c r="C11" s="52" t="s">
        <v>156</v>
      </c>
      <c r="D11" s="24">
        <v>1000</v>
      </c>
      <c r="E11" s="59">
        <v>700</v>
      </c>
      <c r="F11" s="56">
        <v>0.7</v>
      </c>
      <c r="G11" s="88">
        <v>0.7</v>
      </c>
      <c r="H11" s="21"/>
      <c r="P11" s="111"/>
      <c r="Q11" s="111"/>
    </row>
    <row r="12" spans="1:17" x14ac:dyDescent="0.25">
      <c r="A12" s="16"/>
      <c r="B12" s="36">
        <v>4</v>
      </c>
      <c r="C12" s="52" t="s">
        <v>155</v>
      </c>
      <c r="D12" s="24">
        <v>1000</v>
      </c>
      <c r="E12" s="59">
        <v>800</v>
      </c>
      <c r="F12" s="56">
        <v>1</v>
      </c>
      <c r="G12" s="88">
        <v>0.75</v>
      </c>
      <c r="H12" s="21"/>
      <c r="P12" s="111"/>
      <c r="Q12" s="111"/>
    </row>
    <row r="13" spans="1:17" x14ac:dyDescent="0.25">
      <c r="A13" s="16"/>
      <c r="B13" s="36">
        <v>5</v>
      </c>
      <c r="C13" s="52" t="s">
        <v>155</v>
      </c>
      <c r="D13" s="24">
        <v>1000</v>
      </c>
      <c r="E13" s="59">
        <v>900</v>
      </c>
      <c r="F13" s="56">
        <v>0.9</v>
      </c>
      <c r="G13" s="88">
        <v>0.95</v>
      </c>
      <c r="H13" s="21"/>
      <c r="P13" s="111"/>
      <c r="Q13" s="111"/>
    </row>
    <row r="14" spans="1:17" x14ac:dyDescent="0.25">
      <c r="A14" s="16"/>
      <c r="B14" s="36">
        <v>6</v>
      </c>
      <c r="C14" s="52" t="s">
        <v>156</v>
      </c>
      <c r="D14" s="24">
        <v>1000</v>
      </c>
      <c r="E14" s="59">
        <v>1100</v>
      </c>
      <c r="F14" s="56">
        <v>1.1499999999999999</v>
      </c>
      <c r="G14" s="88">
        <v>1.05</v>
      </c>
      <c r="H14" s="21"/>
      <c r="P14" s="111"/>
      <c r="Q14" s="111"/>
    </row>
    <row r="15" spans="1:17" x14ac:dyDescent="0.25">
      <c r="A15" s="16"/>
      <c r="B15" s="36">
        <v>7</v>
      </c>
      <c r="C15" s="52" t="s">
        <v>155</v>
      </c>
      <c r="D15" s="24">
        <v>1000</v>
      </c>
      <c r="E15" s="59">
        <v>1200</v>
      </c>
      <c r="F15" s="56">
        <v>1.1000000000000001</v>
      </c>
      <c r="G15" s="88">
        <v>1.25</v>
      </c>
      <c r="H15" s="21"/>
      <c r="P15" s="111"/>
      <c r="Q15" s="111"/>
    </row>
    <row r="16" spans="1:17" x14ac:dyDescent="0.25">
      <c r="A16" s="16"/>
      <c r="B16" s="36">
        <v>8</v>
      </c>
      <c r="C16" s="52" t="s">
        <v>156</v>
      </c>
      <c r="D16" s="24">
        <v>1000</v>
      </c>
      <c r="E16" s="59">
        <v>1500</v>
      </c>
      <c r="F16" s="56">
        <v>1.25</v>
      </c>
      <c r="G16" s="88">
        <v>1.5</v>
      </c>
      <c r="H16" s="21"/>
      <c r="P16" s="111"/>
      <c r="Q16" s="111"/>
    </row>
    <row r="17" spans="1:17" x14ac:dyDescent="0.25">
      <c r="A17" s="16"/>
      <c r="B17" s="36">
        <v>9</v>
      </c>
      <c r="C17" s="52" t="s">
        <v>156</v>
      </c>
      <c r="D17" s="24">
        <v>1000</v>
      </c>
      <c r="E17" s="59">
        <v>1600</v>
      </c>
      <c r="F17" s="56">
        <v>1.2</v>
      </c>
      <c r="G17" s="88">
        <v>1.75</v>
      </c>
      <c r="H17" s="21"/>
      <c r="P17" s="111"/>
      <c r="Q17" s="111"/>
    </row>
    <row r="18" spans="1:17" x14ac:dyDescent="0.25">
      <c r="A18" s="16"/>
      <c r="B18" s="38">
        <v>10</v>
      </c>
      <c r="C18" s="53" t="s">
        <v>156</v>
      </c>
      <c r="D18" s="39">
        <v>1000</v>
      </c>
      <c r="E18" s="60">
        <v>1800</v>
      </c>
      <c r="F18" s="57">
        <v>1.3</v>
      </c>
      <c r="G18" s="90">
        <v>2</v>
      </c>
      <c r="H18" s="21"/>
      <c r="P18" s="111"/>
      <c r="Q18" s="111"/>
    </row>
    <row r="19" spans="1:17" x14ac:dyDescent="0.25">
      <c r="A19" s="16"/>
      <c r="B19" s="20"/>
      <c r="C19" s="20"/>
      <c r="D19" s="20"/>
      <c r="E19" s="20"/>
      <c r="F19" s="20"/>
      <c r="G19" s="20"/>
      <c r="H19" s="21"/>
      <c r="P19" s="111"/>
      <c r="Q19" s="111"/>
    </row>
    <row r="20" spans="1:17" x14ac:dyDescent="0.25">
      <c r="A20" s="46" t="s">
        <v>9</v>
      </c>
      <c r="B20" s="20" t="s">
        <v>161</v>
      </c>
      <c r="C20" s="20"/>
      <c r="D20" s="20"/>
      <c r="E20" s="20"/>
      <c r="F20" s="20"/>
      <c r="G20" s="20"/>
      <c r="H20" s="21"/>
      <c r="P20" s="111"/>
      <c r="Q20" s="111"/>
    </row>
    <row r="21" spans="1:17" x14ac:dyDescent="0.25">
      <c r="A21" s="16"/>
      <c r="B21" s="20"/>
      <c r="C21" s="20"/>
      <c r="D21" s="20"/>
      <c r="E21" s="20"/>
      <c r="F21" s="20"/>
      <c r="G21" s="20"/>
      <c r="H21" s="21"/>
      <c r="P21" s="111"/>
      <c r="Q21" s="111"/>
    </row>
    <row r="22" spans="1:17" ht="15.75" thickBot="1" x14ac:dyDescent="0.3">
      <c r="A22" s="17"/>
      <c r="B22" s="25" t="s">
        <v>162</v>
      </c>
      <c r="C22" s="25"/>
      <c r="D22" s="25"/>
      <c r="E22" s="25"/>
      <c r="F22" s="25"/>
      <c r="G22" s="25"/>
      <c r="H22" s="26"/>
      <c r="P22" s="111"/>
      <c r="Q22" s="111"/>
    </row>
    <row r="23" spans="1:17" x14ac:dyDescent="0.25">
      <c r="P23" s="111"/>
      <c r="Q23" s="111"/>
    </row>
    <row r="24" spans="1:17" x14ac:dyDescent="0.25">
      <c r="P24" s="111"/>
      <c r="Q24" s="111"/>
    </row>
    <row r="25" spans="1:17" x14ac:dyDescent="0.25">
      <c r="P25" s="111"/>
      <c r="Q25" s="111"/>
    </row>
    <row r="26" spans="1:17" x14ac:dyDescent="0.25">
      <c r="P26" s="111"/>
      <c r="Q26" s="111"/>
    </row>
    <row r="27" spans="1:17" x14ac:dyDescent="0.25">
      <c r="P27" s="111"/>
      <c r="Q27" s="111"/>
    </row>
    <row r="28" spans="1:17" x14ac:dyDescent="0.25">
      <c r="P28" s="111"/>
      <c r="Q28" s="111"/>
    </row>
    <row r="29" spans="1:17" x14ac:dyDescent="0.25">
      <c r="P29" s="111"/>
      <c r="Q29" s="111"/>
    </row>
    <row r="30" spans="1:17" x14ac:dyDescent="0.25">
      <c r="P30" s="111"/>
      <c r="Q30" s="111"/>
    </row>
    <row r="31" spans="1:17" x14ac:dyDescent="0.25">
      <c r="P31" s="111"/>
      <c r="Q31" s="111"/>
    </row>
    <row r="32" spans="1:17" x14ac:dyDescent="0.25">
      <c r="P32" s="111"/>
      <c r="Q32" s="111"/>
    </row>
    <row r="33" spans="16:17" x14ac:dyDescent="0.25">
      <c r="P33" s="111"/>
      <c r="Q33" s="111"/>
    </row>
    <row r="34" spans="16:17" x14ac:dyDescent="0.25">
      <c r="P34" s="111"/>
      <c r="Q34" s="111"/>
    </row>
    <row r="35" spans="16:17" x14ac:dyDescent="0.25">
      <c r="P35" s="111"/>
      <c r="Q35" s="111"/>
    </row>
    <row r="36" spans="16:17" x14ac:dyDescent="0.25">
      <c r="P36" s="111"/>
      <c r="Q36" s="111"/>
    </row>
    <row r="37" spans="16:17" x14ac:dyDescent="0.25">
      <c r="P37" s="111"/>
      <c r="Q37" s="111"/>
    </row>
    <row r="38" spans="16:17" x14ac:dyDescent="0.25">
      <c r="P38" s="111"/>
      <c r="Q38" s="111"/>
    </row>
    <row r="39" spans="16:17" x14ac:dyDescent="0.25">
      <c r="P39" s="111"/>
      <c r="Q39" s="111"/>
    </row>
    <row r="40" spans="16:17" x14ac:dyDescent="0.25">
      <c r="P40" s="111"/>
      <c r="Q40" s="111"/>
    </row>
    <row r="41" spans="16:17" x14ac:dyDescent="0.25">
      <c r="P41" s="111"/>
      <c r="Q41" s="111"/>
    </row>
    <row r="42" spans="16:17" x14ac:dyDescent="0.25">
      <c r="P42" s="111"/>
      <c r="Q42" s="111"/>
    </row>
    <row r="43" spans="16:17" x14ac:dyDescent="0.25">
      <c r="P43" s="111"/>
      <c r="Q43" s="111"/>
    </row>
    <row r="44" spans="16:17" x14ac:dyDescent="0.25">
      <c r="P44" s="111"/>
      <c r="Q44" s="111"/>
    </row>
    <row r="45" spans="16:17" x14ac:dyDescent="0.25">
      <c r="P45" s="111"/>
      <c r="Q45" s="111"/>
    </row>
    <row r="46" spans="16:17" x14ac:dyDescent="0.25">
      <c r="P46" s="111"/>
      <c r="Q46" s="111"/>
    </row>
    <row r="47" spans="16:17" x14ac:dyDescent="0.25">
      <c r="P47" s="111"/>
      <c r="Q47" s="111"/>
    </row>
    <row r="48" spans="16:17" x14ac:dyDescent="0.25">
      <c r="P48" s="111"/>
      <c r="Q48" s="111"/>
    </row>
    <row r="49" spans="10:17" x14ac:dyDescent="0.25">
      <c r="P49" s="111"/>
      <c r="Q49" s="111"/>
    </row>
    <row r="50" spans="10:17" x14ac:dyDescent="0.25">
      <c r="P50" s="111"/>
      <c r="Q50" s="111"/>
    </row>
    <row r="51" spans="10:17" x14ac:dyDescent="0.25">
      <c r="P51" s="111"/>
      <c r="Q51" s="111"/>
    </row>
    <row r="52" spans="10:17" x14ac:dyDescent="0.25">
      <c r="P52" s="111"/>
      <c r="Q52" s="111"/>
    </row>
    <row r="53" spans="10:17" x14ac:dyDescent="0.25">
      <c r="P53" s="111"/>
      <c r="Q53" s="111"/>
    </row>
    <row r="54" spans="10:17" x14ac:dyDescent="0.25">
      <c r="P54" s="111"/>
      <c r="Q54" s="111"/>
    </row>
    <row r="55" spans="10:17" x14ac:dyDescent="0.25">
      <c r="J55" s="111"/>
      <c r="K55" s="111"/>
      <c r="L55" s="111"/>
      <c r="M55" s="111"/>
      <c r="N55" s="111"/>
      <c r="O55" s="111"/>
      <c r="P55" s="111"/>
      <c r="Q55" s="111"/>
    </row>
  </sheetData>
  <mergeCells count="1">
    <mergeCell ref="G1:H1"/>
  </mergeCells>
  <hyperlinks>
    <hyperlink ref="G1" location="TOC!A1" display="Return to TOC" xr:uid="{0F0A39F8-2372-48B3-9994-45BC3CE48CEB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B828E-F35E-4AC1-A2DC-BB8F23847253}">
  <dimension ref="A1:I14"/>
  <sheetViews>
    <sheetView workbookViewId="0"/>
  </sheetViews>
  <sheetFormatPr defaultRowHeight="15" x14ac:dyDescent="0.25"/>
  <cols>
    <col min="1" max="1" width="14" bestFit="1" customWidth="1"/>
    <col min="2" max="2" width="17.85546875" customWidth="1"/>
    <col min="3" max="3" width="25.42578125" customWidth="1"/>
    <col min="7" max="7" width="9.140625" customWidth="1"/>
    <col min="8" max="8" width="3.7109375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165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166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20" t="s">
        <v>167</v>
      </c>
      <c r="C5" s="20"/>
      <c r="D5" s="20"/>
      <c r="E5" s="20"/>
      <c r="F5" s="20"/>
      <c r="G5" s="21"/>
    </row>
    <row r="6" spans="1:9" x14ac:dyDescent="0.25">
      <c r="A6" s="16"/>
      <c r="B6" s="20" t="s">
        <v>168</v>
      </c>
      <c r="C6" s="20"/>
      <c r="D6" s="20"/>
      <c r="E6" s="20"/>
      <c r="F6" s="20"/>
      <c r="G6" s="21"/>
    </row>
    <row r="7" spans="1:9" x14ac:dyDescent="0.25">
      <c r="A7" s="16"/>
      <c r="B7" s="20" t="s">
        <v>169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2" t="s">
        <v>170</v>
      </c>
      <c r="E9" s="22"/>
      <c r="F9" s="22"/>
      <c r="G9" s="119"/>
    </row>
    <row r="10" spans="1:9" x14ac:dyDescent="0.25">
      <c r="A10" s="16"/>
      <c r="B10" s="96" t="s">
        <v>171</v>
      </c>
      <c r="C10" s="96" t="s">
        <v>172</v>
      </c>
      <c r="D10" s="112" t="s">
        <v>173</v>
      </c>
      <c r="E10" s="113"/>
      <c r="F10" s="114" t="s">
        <v>174</v>
      </c>
      <c r="G10" s="21"/>
    </row>
    <row r="11" spans="1:9" x14ac:dyDescent="0.25">
      <c r="A11" s="16"/>
      <c r="B11" s="94" t="s">
        <v>175</v>
      </c>
      <c r="C11" s="94" t="s">
        <v>176</v>
      </c>
      <c r="D11" s="115">
        <v>0.1</v>
      </c>
      <c r="E11" s="116" t="s">
        <v>177</v>
      </c>
      <c r="F11" s="117">
        <v>0.1</v>
      </c>
      <c r="G11" s="21"/>
    </row>
    <row r="12" spans="1:9" ht="30" x14ac:dyDescent="0.25">
      <c r="A12" s="16"/>
      <c r="B12" s="94" t="s">
        <v>178</v>
      </c>
      <c r="C12" s="118" t="s">
        <v>179</v>
      </c>
      <c r="D12" s="115">
        <v>0.05</v>
      </c>
      <c r="E12" s="116" t="s">
        <v>177</v>
      </c>
      <c r="F12" s="117">
        <v>0.05</v>
      </c>
      <c r="G12" s="21"/>
    </row>
    <row r="13" spans="1:9" x14ac:dyDescent="0.25">
      <c r="A13" s="16"/>
      <c r="B13" s="20"/>
      <c r="C13" s="20"/>
      <c r="D13" s="20"/>
      <c r="E13" s="20"/>
      <c r="F13" s="20"/>
      <c r="G13" s="21"/>
    </row>
    <row r="14" spans="1:9" ht="15.75" thickBot="1" x14ac:dyDescent="0.3">
      <c r="A14" s="75" t="s">
        <v>9</v>
      </c>
      <c r="B14" s="25" t="s">
        <v>180</v>
      </c>
      <c r="C14" s="25"/>
      <c r="D14" s="25"/>
      <c r="E14" s="25"/>
      <c r="F14" s="25"/>
      <c r="G14" s="26"/>
    </row>
  </sheetData>
  <mergeCells count="1">
    <mergeCell ref="F1:G1"/>
  </mergeCells>
  <hyperlinks>
    <hyperlink ref="F1" location="TOC!A1" display="Return to TOC" xr:uid="{D0AE9BD9-1C5D-4460-B340-B77ED7177805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49DD-2D08-49DB-969B-D36E3EE6FCF0}">
  <dimension ref="A1:L37"/>
  <sheetViews>
    <sheetView workbookViewId="0"/>
  </sheetViews>
  <sheetFormatPr defaultRowHeight="15" x14ac:dyDescent="0.25"/>
  <cols>
    <col min="1" max="1" width="14" bestFit="1" customWidth="1"/>
    <col min="5" max="5" width="9.28515625" bestFit="1" customWidth="1"/>
    <col min="6" max="6" width="10" bestFit="1" customWidth="1"/>
    <col min="7" max="7" width="11.140625" bestFit="1" customWidth="1"/>
    <col min="10" max="10" width="5.85546875" customWidth="1"/>
    <col min="11" max="11" width="3.7109375" customWidth="1"/>
  </cols>
  <sheetData>
    <row r="1" spans="1:12" x14ac:dyDescent="0.25">
      <c r="A1" s="6" t="s">
        <v>3</v>
      </c>
      <c r="B1" s="7" t="s">
        <v>11</v>
      </c>
      <c r="C1" s="7"/>
      <c r="D1" s="8"/>
      <c r="E1" s="8"/>
      <c r="F1" s="8"/>
      <c r="G1" s="230" t="s">
        <v>4</v>
      </c>
      <c r="H1" s="230"/>
      <c r="I1" s="230"/>
      <c r="J1" s="231"/>
      <c r="L1" s="10" t="s">
        <v>5</v>
      </c>
    </row>
    <row r="2" spans="1:12" x14ac:dyDescent="0.25">
      <c r="A2" s="11" t="s">
        <v>6</v>
      </c>
      <c r="B2" s="18" t="s">
        <v>181</v>
      </c>
      <c r="C2" s="18"/>
      <c r="D2" s="18"/>
      <c r="E2" s="18"/>
      <c r="F2" s="18"/>
      <c r="G2" s="18"/>
      <c r="H2" s="18"/>
      <c r="I2" s="18"/>
      <c r="J2" s="12"/>
      <c r="K2" t="s">
        <v>27</v>
      </c>
    </row>
    <row r="3" spans="1:12" x14ac:dyDescent="0.25">
      <c r="A3" s="11" t="s">
        <v>7</v>
      </c>
      <c r="B3" s="18" t="s">
        <v>14</v>
      </c>
      <c r="C3" s="18"/>
      <c r="D3" s="18"/>
      <c r="E3" s="18"/>
      <c r="F3" s="18"/>
      <c r="G3" s="18"/>
      <c r="H3" s="18"/>
      <c r="I3" s="18"/>
      <c r="J3" s="12"/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</row>
    <row r="5" spans="1:12" x14ac:dyDescent="0.25">
      <c r="A5" s="15" t="s">
        <v>8</v>
      </c>
      <c r="B5" s="20" t="s">
        <v>182</v>
      </c>
      <c r="C5" s="20"/>
      <c r="D5" s="20"/>
      <c r="E5" s="20"/>
      <c r="F5" s="20"/>
      <c r="G5" s="20"/>
      <c r="H5" s="20"/>
      <c r="I5" s="20"/>
      <c r="J5" s="21"/>
    </row>
    <row r="6" spans="1:12" x14ac:dyDescent="0.25">
      <c r="A6" s="16"/>
      <c r="B6" s="20" t="s">
        <v>183</v>
      </c>
      <c r="C6" s="20"/>
      <c r="D6" s="20"/>
      <c r="E6" s="20"/>
      <c r="F6" s="20"/>
      <c r="G6" s="20"/>
      <c r="H6" s="20"/>
      <c r="I6" s="20"/>
      <c r="J6" s="21"/>
    </row>
    <row r="7" spans="1:12" x14ac:dyDescent="0.25">
      <c r="A7" s="16"/>
      <c r="B7" s="20" t="s">
        <v>184</v>
      </c>
      <c r="C7" s="20"/>
      <c r="D7" s="20"/>
      <c r="E7" s="20"/>
      <c r="F7" s="20"/>
      <c r="G7" s="20"/>
      <c r="H7" s="20"/>
      <c r="I7" s="20"/>
      <c r="J7" s="21"/>
    </row>
    <row r="8" spans="1:12" x14ac:dyDescent="0.25">
      <c r="A8" s="16"/>
      <c r="B8" s="20" t="s">
        <v>185</v>
      </c>
      <c r="C8" s="20"/>
      <c r="D8" s="20"/>
      <c r="E8" s="20"/>
      <c r="F8" s="20"/>
      <c r="G8" s="20"/>
      <c r="H8" s="20"/>
      <c r="I8" s="20"/>
      <c r="J8" s="21"/>
    </row>
    <row r="9" spans="1:12" x14ac:dyDescent="0.25">
      <c r="A9" s="16"/>
      <c r="B9" s="20" t="s">
        <v>186</v>
      </c>
      <c r="C9" s="20"/>
      <c r="D9" s="20"/>
      <c r="E9" s="20"/>
      <c r="F9" s="20"/>
      <c r="G9" s="20"/>
      <c r="H9" s="20"/>
      <c r="I9" s="20"/>
      <c r="J9" s="21"/>
    </row>
    <row r="10" spans="1:12" x14ac:dyDescent="0.25">
      <c r="A10" s="16"/>
      <c r="B10" s="20"/>
      <c r="C10" s="20"/>
      <c r="D10" s="20"/>
      <c r="E10" s="20"/>
      <c r="F10" s="20"/>
      <c r="G10" s="20"/>
      <c r="H10" s="20"/>
      <c r="I10" s="20"/>
      <c r="J10" s="21"/>
    </row>
    <row r="11" spans="1:12" x14ac:dyDescent="0.25">
      <c r="A11" s="16"/>
      <c r="B11" s="123" t="s">
        <v>164</v>
      </c>
      <c r="C11" s="22"/>
      <c r="D11" s="22"/>
      <c r="E11" s="22"/>
      <c r="F11" s="22"/>
      <c r="G11" s="22"/>
      <c r="H11" s="20"/>
      <c r="I11" s="22"/>
      <c r="J11" s="124"/>
    </row>
    <row r="12" spans="1:12" ht="15" customHeight="1" x14ac:dyDescent="0.25">
      <c r="A12" s="16"/>
      <c r="B12" s="232" t="s">
        <v>16</v>
      </c>
      <c r="C12" s="106" t="s">
        <v>106</v>
      </c>
      <c r="D12" s="234" t="s">
        <v>60</v>
      </c>
      <c r="E12" s="108" t="s">
        <v>195</v>
      </c>
      <c r="F12" s="106" t="s">
        <v>192</v>
      </c>
      <c r="G12" s="101" t="s">
        <v>192</v>
      </c>
      <c r="H12" s="20"/>
      <c r="I12" s="121"/>
      <c r="J12" s="21"/>
    </row>
    <row r="13" spans="1:12" x14ac:dyDescent="0.25">
      <c r="A13" s="16"/>
      <c r="B13" s="233"/>
      <c r="C13" s="107" t="s">
        <v>39</v>
      </c>
      <c r="D13" s="235"/>
      <c r="E13" s="109" t="s">
        <v>39</v>
      </c>
      <c r="F13" s="107" t="s">
        <v>193</v>
      </c>
      <c r="G13" s="125" t="s">
        <v>194</v>
      </c>
      <c r="H13" s="20"/>
      <c r="I13" s="121"/>
      <c r="J13" s="21"/>
    </row>
    <row r="14" spans="1:12" x14ac:dyDescent="0.25">
      <c r="A14" s="16"/>
      <c r="B14" s="33" t="s">
        <v>40</v>
      </c>
      <c r="C14" s="77">
        <v>4750</v>
      </c>
      <c r="D14" s="34">
        <v>1978</v>
      </c>
      <c r="E14" s="77">
        <v>3278</v>
      </c>
      <c r="F14" s="130">
        <v>0.42</v>
      </c>
      <c r="G14" s="80">
        <v>0.6</v>
      </c>
      <c r="H14" s="20"/>
      <c r="I14" s="76"/>
      <c r="J14" s="21"/>
    </row>
    <row r="15" spans="1:12" x14ac:dyDescent="0.25">
      <c r="A15" s="16"/>
      <c r="B15" s="36" t="s">
        <v>41</v>
      </c>
      <c r="C15" s="59">
        <v>4825</v>
      </c>
      <c r="D15" s="24">
        <v>2824</v>
      </c>
      <c r="E15" s="59">
        <v>4005</v>
      </c>
      <c r="F15" s="131">
        <v>0.59</v>
      </c>
      <c r="G15" s="82">
        <v>0.71</v>
      </c>
      <c r="H15" s="20"/>
      <c r="I15" s="76"/>
      <c r="J15" s="21"/>
    </row>
    <row r="16" spans="1:12" x14ac:dyDescent="0.25">
      <c r="A16" s="16"/>
      <c r="B16" s="36" t="s">
        <v>42</v>
      </c>
      <c r="C16" s="59">
        <v>4450</v>
      </c>
      <c r="D16" s="24">
        <v>2915</v>
      </c>
      <c r="E16" s="59">
        <v>4450</v>
      </c>
      <c r="F16" s="131">
        <v>0.66</v>
      </c>
      <c r="G16" s="82">
        <v>0.66</v>
      </c>
      <c r="H16" s="20"/>
      <c r="I16" s="76"/>
      <c r="J16" s="21"/>
    </row>
    <row r="17" spans="1:10" x14ac:dyDescent="0.25">
      <c r="A17" s="16"/>
      <c r="B17" s="36" t="s">
        <v>43</v>
      </c>
      <c r="C17" s="59">
        <v>4845</v>
      </c>
      <c r="D17" s="24">
        <v>3608</v>
      </c>
      <c r="E17" s="59">
        <v>5378</v>
      </c>
      <c r="F17" s="131">
        <v>0.74</v>
      </c>
      <c r="G17" s="82">
        <v>0.67</v>
      </c>
      <c r="H17" s="76"/>
      <c r="I17" s="76"/>
      <c r="J17" s="21"/>
    </row>
    <row r="18" spans="1:10" x14ac:dyDescent="0.25">
      <c r="A18" s="16"/>
      <c r="B18" s="36" t="s">
        <v>44</v>
      </c>
      <c r="C18" s="59">
        <v>4400</v>
      </c>
      <c r="D18" s="24">
        <v>3520</v>
      </c>
      <c r="E18" s="59">
        <v>5500</v>
      </c>
      <c r="F18" s="131">
        <v>0.8</v>
      </c>
      <c r="G18" s="82">
        <v>0.64</v>
      </c>
      <c r="H18" s="76"/>
      <c r="I18" s="76"/>
      <c r="J18" s="21"/>
    </row>
    <row r="19" spans="1:10" x14ac:dyDescent="0.25">
      <c r="A19" s="16"/>
      <c r="B19" s="126" t="s">
        <v>100</v>
      </c>
      <c r="C19" s="95">
        <f>SUM(C14:C18)</f>
        <v>23270</v>
      </c>
      <c r="D19" s="127">
        <f>SUM(D14:D18)</f>
        <v>14845</v>
      </c>
      <c r="E19" s="95">
        <f>SUM(E14:E18)</f>
        <v>22611</v>
      </c>
      <c r="F19" s="120">
        <f>ROUND(D19/C19,2)</f>
        <v>0.64</v>
      </c>
      <c r="G19" s="129">
        <f>ROUND(D19/E19,2)</f>
        <v>0.66</v>
      </c>
      <c r="H19" s="122"/>
      <c r="I19" s="122"/>
      <c r="J19" s="21"/>
    </row>
    <row r="20" spans="1:10" x14ac:dyDescent="0.25">
      <c r="A20" s="16"/>
      <c r="B20" s="20"/>
      <c r="C20" s="20"/>
      <c r="D20" s="20"/>
      <c r="E20" s="20"/>
      <c r="F20" s="20"/>
      <c r="G20" s="20"/>
      <c r="H20" s="20"/>
      <c r="I20" s="20"/>
      <c r="J20" s="21"/>
    </row>
    <row r="21" spans="1:10" x14ac:dyDescent="0.25">
      <c r="A21" s="16"/>
      <c r="B21" s="123" t="s">
        <v>78</v>
      </c>
      <c r="C21" s="22"/>
      <c r="D21" s="22"/>
      <c r="E21" s="22"/>
      <c r="F21" s="22"/>
      <c r="G21" s="22"/>
      <c r="H21" s="20"/>
      <c r="I21" s="20"/>
      <c r="J21" s="21"/>
    </row>
    <row r="22" spans="1:10" ht="15" customHeight="1" x14ac:dyDescent="0.25">
      <c r="A22" s="16"/>
      <c r="B22" s="232" t="s">
        <v>16</v>
      </c>
      <c r="C22" s="98" t="s">
        <v>106</v>
      </c>
      <c r="D22" s="234" t="s">
        <v>60</v>
      </c>
      <c r="E22" s="97" t="s">
        <v>195</v>
      </c>
      <c r="F22" s="98" t="s">
        <v>192</v>
      </c>
      <c r="G22" s="101" t="s">
        <v>192</v>
      </c>
      <c r="H22" s="121"/>
      <c r="I22" s="121"/>
      <c r="J22" s="21"/>
    </row>
    <row r="23" spans="1:10" x14ac:dyDescent="0.25">
      <c r="A23" s="16"/>
      <c r="B23" s="233"/>
      <c r="C23" s="103" t="s">
        <v>39</v>
      </c>
      <c r="D23" s="235"/>
      <c r="E23" s="99" t="s">
        <v>39</v>
      </c>
      <c r="F23" s="103" t="s">
        <v>193</v>
      </c>
      <c r="G23" s="125" t="s">
        <v>194</v>
      </c>
      <c r="H23" s="121"/>
      <c r="I23" s="121"/>
      <c r="J23" s="21"/>
    </row>
    <row r="24" spans="1:10" x14ac:dyDescent="0.25">
      <c r="A24" s="16"/>
      <c r="B24" s="33" t="s">
        <v>40</v>
      </c>
      <c r="C24" s="34">
        <v>4220</v>
      </c>
      <c r="D24" s="34">
        <v>1494</v>
      </c>
      <c r="E24" s="34">
        <v>2068</v>
      </c>
      <c r="F24" s="79">
        <v>0.35</v>
      </c>
      <c r="G24" s="80">
        <v>0.72</v>
      </c>
      <c r="H24" s="76"/>
      <c r="I24" s="76"/>
      <c r="J24" s="21"/>
    </row>
    <row r="25" spans="1:10" x14ac:dyDescent="0.25">
      <c r="A25" s="16"/>
      <c r="B25" s="36" t="s">
        <v>41</v>
      </c>
      <c r="C25" s="24">
        <v>5100</v>
      </c>
      <c r="D25" s="24">
        <v>2922</v>
      </c>
      <c r="E25" s="24">
        <v>4233</v>
      </c>
      <c r="F25" s="76">
        <v>0.56999999999999995</v>
      </c>
      <c r="G25" s="82">
        <v>0.69</v>
      </c>
      <c r="H25" s="76"/>
      <c r="I25" s="76"/>
      <c r="J25" s="21"/>
    </row>
    <row r="26" spans="1:10" x14ac:dyDescent="0.25">
      <c r="A26" s="16"/>
      <c r="B26" s="36" t="s">
        <v>42</v>
      </c>
      <c r="C26" s="24">
        <v>4150</v>
      </c>
      <c r="D26" s="24">
        <v>3088</v>
      </c>
      <c r="E26" s="24">
        <v>4109</v>
      </c>
      <c r="F26" s="76">
        <v>0.74</v>
      </c>
      <c r="G26" s="82">
        <v>0.75</v>
      </c>
      <c r="H26" s="76"/>
      <c r="I26" s="76"/>
      <c r="J26" s="21"/>
    </row>
    <row r="27" spans="1:10" x14ac:dyDescent="0.25">
      <c r="A27" s="16"/>
      <c r="B27" s="36" t="s">
        <v>43</v>
      </c>
      <c r="C27" s="24">
        <v>4950</v>
      </c>
      <c r="D27" s="24">
        <v>3689</v>
      </c>
      <c r="E27" s="24">
        <v>5346</v>
      </c>
      <c r="F27" s="76">
        <v>0.75</v>
      </c>
      <c r="G27" s="82">
        <v>0.69</v>
      </c>
      <c r="H27" s="76"/>
      <c r="I27" s="76"/>
      <c r="J27" s="21"/>
    </row>
    <row r="28" spans="1:10" x14ac:dyDescent="0.25">
      <c r="A28" s="16"/>
      <c r="B28" s="36" t="s">
        <v>44</v>
      </c>
      <c r="C28" s="24">
        <v>4850</v>
      </c>
      <c r="D28" s="24">
        <v>3652</v>
      </c>
      <c r="E28" s="24">
        <v>5723</v>
      </c>
      <c r="F28" s="76">
        <v>0.75</v>
      </c>
      <c r="G28" s="82">
        <v>0.64</v>
      </c>
      <c r="H28" s="76"/>
      <c r="I28" s="76"/>
      <c r="J28" s="21"/>
    </row>
    <row r="29" spans="1:10" x14ac:dyDescent="0.25">
      <c r="A29" s="16"/>
      <c r="B29" s="126" t="s">
        <v>100</v>
      </c>
      <c r="C29" s="127">
        <f>SUM(C24:C28)</f>
        <v>23270</v>
      </c>
      <c r="D29" s="127">
        <f>SUM(D24:D28)</f>
        <v>14845</v>
      </c>
      <c r="E29" s="127">
        <f>SUM(E24:E28)</f>
        <v>21479</v>
      </c>
      <c r="F29" s="128">
        <f>ROUND(D29/C29,2)</f>
        <v>0.64</v>
      </c>
      <c r="G29" s="129">
        <f>ROUND(D29/E29,2)</f>
        <v>0.69</v>
      </c>
      <c r="H29" s="122"/>
      <c r="I29" s="122"/>
      <c r="J29" s="21"/>
    </row>
    <row r="30" spans="1:10" x14ac:dyDescent="0.25">
      <c r="A30" s="16"/>
      <c r="B30" s="20"/>
      <c r="C30" s="20"/>
      <c r="D30" s="20"/>
      <c r="E30" s="20"/>
      <c r="F30" s="20"/>
      <c r="G30" s="20"/>
      <c r="H30" s="20"/>
      <c r="I30" s="20"/>
      <c r="J30" s="21"/>
    </row>
    <row r="31" spans="1:10" x14ac:dyDescent="0.25">
      <c r="A31" s="16"/>
      <c r="B31" s="20" t="s">
        <v>187</v>
      </c>
      <c r="C31" s="20"/>
      <c r="D31" s="20"/>
      <c r="E31" s="20"/>
      <c r="F31" s="20"/>
      <c r="G31" s="20"/>
      <c r="H31" s="20"/>
      <c r="I31" s="20"/>
      <c r="J31" s="21"/>
    </row>
    <row r="32" spans="1:10" x14ac:dyDescent="0.25">
      <c r="A32" s="16"/>
      <c r="B32" s="20"/>
      <c r="C32" s="20"/>
      <c r="D32" s="20"/>
      <c r="E32" s="20"/>
      <c r="F32" s="20"/>
      <c r="G32" s="20"/>
      <c r="H32" s="20"/>
      <c r="I32" s="20"/>
      <c r="J32" s="21"/>
    </row>
    <row r="33" spans="1:10" x14ac:dyDescent="0.25">
      <c r="A33" s="46" t="s">
        <v>9</v>
      </c>
      <c r="B33" s="20" t="s">
        <v>189</v>
      </c>
      <c r="C33" s="20"/>
      <c r="D33" s="20"/>
      <c r="E33" s="20"/>
      <c r="F33" s="20"/>
      <c r="G33" s="20"/>
      <c r="H33" s="20"/>
      <c r="I33" s="20"/>
      <c r="J33" s="21"/>
    </row>
    <row r="34" spans="1:10" x14ac:dyDescent="0.25">
      <c r="A34" s="16"/>
      <c r="B34" s="20" t="s">
        <v>188</v>
      </c>
      <c r="C34" s="20"/>
      <c r="D34" s="20"/>
      <c r="E34" s="20"/>
      <c r="F34" s="20"/>
      <c r="G34" s="20"/>
      <c r="H34" s="20"/>
      <c r="I34" s="20"/>
      <c r="J34" s="21"/>
    </row>
    <row r="35" spans="1:10" x14ac:dyDescent="0.25">
      <c r="A35" s="16"/>
      <c r="B35" s="20"/>
      <c r="C35" s="20"/>
      <c r="D35" s="20"/>
      <c r="E35" s="20"/>
      <c r="F35" s="20"/>
      <c r="G35" s="20"/>
      <c r="H35" s="20"/>
      <c r="I35" s="20"/>
      <c r="J35" s="21"/>
    </row>
    <row r="36" spans="1:10" x14ac:dyDescent="0.25">
      <c r="A36" s="16"/>
      <c r="B36" s="20" t="s">
        <v>191</v>
      </c>
      <c r="C36" s="20"/>
      <c r="D36" s="20"/>
      <c r="E36" s="20"/>
      <c r="F36" s="20"/>
      <c r="G36" s="20"/>
      <c r="H36" s="20"/>
      <c r="I36" s="20"/>
      <c r="J36" s="21"/>
    </row>
    <row r="37" spans="1:10" ht="15.75" thickBot="1" x14ac:dyDescent="0.3">
      <c r="A37" s="17"/>
      <c r="B37" s="25" t="s">
        <v>190</v>
      </c>
      <c r="C37" s="25"/>
      <c r="D37" s="25"/>
      <c r="E37" s="25"/>
      <c r="F37" s="25"/>
      <c r="G37" s="25"/>
      <c r="H37" s="25"/>
      <c r="I37" s="25"/>
      <c r="J37" s="26"/>
    </row>
  </sheetData>
  <mergeCells count="5">
    <mergeCell ref="B22:B23"/>
    <mergeCell ref="D22:D23"/>
    <mergeCell ref="G1:J1"/>
    <mergeCell ref="B12:B13"/>
    <mergeCell ref="D12:D13"/>
  </mergeCells>
  <hyperlinks>
    <hyperlink ref="G1" location="TOC!A1" display="Return to TOC" xr:uid="{6EF7CF28-BFE2-4B3E-A98F-86BD5F7B95EC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B8BC4-D6E6-406E-8F3E-64D62AC88578}">
  <dimension ref="A1:M31"/>
  <sheetViews>
    <sheetView workbookViewId="0"/>
  </sheetViews>
  <sheetFormatPr defaultRowHeight="15" x14ac:dyDescent="0.25"/>
  <cols>
    <col min="1" max="1" width="14" bestFit="1" customWidth="1"/>
    <col min="3" max="3" width="9.140625" customWidth="1"/>
    <col min="7" max="7" width="4.7109375" customWidth="1"/>
    <col min="9" max="10" width="9.7109375" bestFit="1" customWidth="1"/>
    <col min="11" max="11" width="9.140625" customWidth="1"/>
    <col min="12" max="12" width="3.7109375" customWidth="1"/>
    <col min="22" max="23" width="9.7109375" bestFit="1" customWidth="1"/>
  </cols>
  <sheetData>
    <row r="1" spans="1:13" x14ac:dyDescent="0.25">
      <c r="A1" s="6" t="s">
        <v>3</v>
      </c>
      <c r="B1" s="7" t="s">
        <v>11</v>
      </c>
      <c r="C1" s="7"/>
      <c r="D1" s="8"/>
      <c r="E1" s="8"/>
      <c r="F1" s="8"/>
      <c r="G1" s="62"/>
      <c r="H1" s="230" t="s">
        <v>4</v>
      </c>
      <c r="I1" s="230"/>
      <c r="J1" s="230"/>
      <c r="K1" s="231"/>
      <c r="M1" s="10" t="s">
        <v>5</v>
      </c>
    </row>
    <row r="2" spans="1:13" x14ac:dyDescent="0.25">
      <c r="A2" s="11" t="s">
        <v>6</v>
      </c>
      <c r="B2" s="18" t="s">
        <v>196</v>
      </c>
      <c r="C2" s="18"/>
      <c r="D2" s="18"/>
      <c r="E2" s="18"/>
      <c r="F2" s="18"/>
      <c r="G2" s="20"/>
      <c r="H2" s="18"/>
      <c r="I2" s="18"/>
      <c r="J2" s="18"/>
      <c r="K2" s="12"/>
      <c r="L2" t="s">
        <v>27</v>
      </c>
    </row>
    <row r="3" spans="1:13" x14ac:dyDescent="0.25">
      <c r="A3" s="11" t="s">
        <v>7</v>
      </c>
      <c r="B3" s="18" t="s">
        <v>14</v>
      </c>
      <c r="C3" s="18"/>
      <c r="D3" s="18"/>
      <c r="E3" s="18"/>
      <c r="F3" s="18"/>
      <c r="G3" s="20"/>
      <c r="H3" s="18"/>
      <c r="I3" s="18"/>
      <c r="J3" s="18"/>
      <c r="K3" s="12"/>
      <c r="L3" s="111"/>
    </row>
    <row r="4" spans="1:13" x14ac:dyDescent="0.25">
      <c r="A4" s="13"/>
      <c r="B4" s="19"/>
      <c r="C4" s="19"/>
      <c r="D4" s="19"/>
      <c r="E4" s="19"/>
      <c r="F4" s="19"/>
      <c r="G4" s="20"/>
      <c r="H4" s="19"/>
      <c r="I4" s="19"/>
      <c r="J4" s="19"/>
      <c r="K4" s="14"/>
      <c r="L4" s="111"/>
    </row>
    <row r="5" spans="1:13" x14ac:dyDescent="0.25">
      <c r="A5" s="15" t="s">
        <v>8</v>
      </c>
      <c r="B5" s="20" t="s">
        <v>206</v>
      </c>
      <c r="C5" s="20"/>
      <c r="D5" s="20"/>
      <c r="E5" s="20"/>
      <c r="F5" s="20"/>
      <c r="G5" s="20"/>
      <c r="H5" s="20"/>
      <c r="I5" s="20"/>
      <c r="J5" s="20"/>
      <c r="K5" s="21"/>
      <c r="L5" s="111"/>
    </row>
    <row r="6" spans="1:13" x14ac:dyDescent="0.25">
      <c r="A6" s="16"/>
      <c r="B6" s="20" t="s">
        <v>207</v>
      </c>
      <c r="C6" s="20"/>
      <c r="D6" s="20"/>
      <c r="E6" s="20"/>
      <c r="F6" s="20"/>
      <c r="G6" s="20"/>
      <c r="H6" s="20"/>
      <c r="I6" s="20"/>
      <c r="J6" s="20"/>
      <c r="K6" s="21"/>
    </row>
    <row r="7" spans="1:13" x14ac:dyDescent="0.25">
      <c r="A7" s="16"/>
      <c r="B7" s="20" t="s">
        <v>208</v>
      </c>
      <c r="C7" s="20"/>
      <c r="D7" s="20"/>
      <c r="E7" s="20"/>
      <c r="F7" s="20"/>
      <c r="G7" s="20"/>
      <c r="H7" s="20"/>
      <c r="I7" s="20"/>
      <c r="J7" s="20"/>
      <c r="K7" s="21"/>
    </row>
    <row r="8" spans="1:13" x14ac:dyDescent="0.25">
      <c r="A8" s="16"/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1:13" x14ac:dyDescent="0.25">
      <c r="A9" s="16"/>
      <c r="B9" s="139" t="s">
        <v>197</v>
      </c>
      <c r="C9" s="20"/>
      <c r="D9" s="20"/>
      <c r="E9" s="20"/>
      <c r="F9" s="20"/>
      <c r="G9" s="20"/>
      <c r="H9" s="139" t="s">
        <v>198</v>
      </c>
      <c r="I9" s="20"/>
      <c r="J9" s="20"/>
      <c r="K9" s="21"/>
    </row>
    <row r="10" spans="1:13" x14ac:dyDescent="0.25">
      <c r="A10" s="16"/>
      <c r="B10" s="237" t="s">
        <v>199</v>
      </c>
      <c r="C10" s="108" t="s">
        <v>38</v>
      </c>
      <c r="D10" s="237" t="s">
        <v>60</v>
      </c>
      <c r="E10" s="237" t="s">
        <v>28</v>
      </c>
      <c r="F10" s="108" t="s">
        <v>200</v>
      </c>
      <c r="G10" s="20"/>
      <c r="H10" s="237" t="s">
        <v>16</v>
      </c>
      <c r="I10" s="108" t="s">
        <v>38</v>
      </c>
      <c r="J10" s="108" t="s">
        <v>200</v>
      </c>
      <c r="K10" s="21"/>
    </row>
    <row r="11" spans="1:13" x14ac:dyDescent="0.25">
      <c r="A11" s="16"/>
      <c r="B11" s="238"/>
      <c r="C11" s="109" t="s">
        <v>39</v>
      </c>
      <c r="D11" s="238"/>
      <c r="E11" s="238"/>
      <c r="F11" s="109" t="s">
        <v>39</v>
      </c>
      <c r="G11" s="20"/>
      <c r="H11" s="238"/>
      <c r="I11" s="109" t="s">
        <v>201</v>
      </c>
      <c r="J11" s="109" t="s">
        <v>201</v>
      </c>
      <c r="K11" s="21"/>
    </row>
    <row r="12" spans="1:13" x14ac:dyDescent="0.25">
      <c r="A12" s="16"/>
      <c r="B12" s="94">
        <v>1</v>
      </c>
      <c r="C12" s="132">
        <v>810</v>
      </c>
      <c r="D12" s="132">
        <v>750</v>
      </c>
      <c r="E12" s="133">
        <v>0.97</v>
      </c>
      <c r="F12" s="132">
        <v>786</v>
      </c>
      <c r="G12" s="20"/>
      <c r="H12" s="94">
        <v>1</v>
      </c>
      <c r="I12" s="134">
        <v>0.58599999999999997</v>
      </c>
      <c r="J12" s="134">
        <v>0.94499999999999995</v>
      </c>
      <c r="K12" s="21"/>
    </row>
    <row r="13" spans="1:13" x14ac:dyDescent="0.25">
      <c r="A13" s="16"/>
      <c r="B13" s="94">
        <v>2</v>
      </c>
      <c r="C13" s="132">
        <v>900</v>
      </c>
      <c r="D13" s="132">
        <v>490</v>
      </c>
      <c r="E13" s="133">
        <v>0.68</v>
      </c>
      <c r="F13" s="132">
        <v>612</v>
      </c>
      <c r="G13" s="20"/>
      <c r="H13" s="94">
        <v>2</v>
      </c>
      <c r="I13" s="134">
        <v>0.65700000000000003</v>
      </c>
      <c r="J13" s="134">
        <v>0.9</v>
      </c>
      <c r="K13" s="21"/>
    </row>
    <row r="14" spans="1:13" x14ac:dyDescent="0.25">
      <c r="A14" s="16"/>
      <c r="B14" s="94">
        <v>3</v>
      </c>
      <c r="C14" s="132">
        <v>950</v>
      </c>
      <c r="D14" s="132">
        <v>1075</v>
      </c>
      <c r="E14" s="133">
        <v>1.1299999999999999</v>
      </c>
      <c r="F14" s="132">
        <v>1074</v>
      </c>
      <c r="G14" s="20"/>
      <c r="H14" s="94">
        <v>3</v>
      </c>
      <c r="I14" s="134">
        <v>0.80200000000000005</v>
      </c>
      <c r="J14" s="134">
        <v>0.85299999999999998</v>
      </c>
      <c r="K14" s="21"/>
    </row>
    <row r="15" spans="1:13" x14ac:dyDescent="0.25">
      <c r="A15" s="16"/>
      <c r="B15" s="94">
        <v>4</v>
      </c>
      <c r="C15" s="132">
        <v>975</v>
      </c>
      <c r="D15" s="132">
        <v>650</v>
      </c>
      <c r="E15" s="133">
        <v>0.78</v>
      </c>
      <c r="F15" s="132">
        <v>761</v>
      </c>
      <c r="G15" s="20"/>
      <c r="H15" s="94">
        <v>4</v>
      </c>
      <c r="I15" s="134">
        <v>0.91600000000000004</v>
      </c>
      <c r="J15" s="134">
        <v>0.79700000000000004</v>
      </c>
      <c r="K15" s="21"/>
    </row>
    <row r="16" spans="1:13" x14ac:dyDescent="0.25">
      <c r="A16" s="16"/>
      <c r="B16" s="94">
        <v>5</v>
      </c>
      <c r="C16" s="132">
        <v>1075</v>
      </c>
      <c r="D16" s="132">
        <v>850</v>
      </c>
      <c r="E16" s="133">
        <v>0.88</v>
      </c>
      <c r="F16" s="132">
        <v>946</v>
      </c>
      <c r="G16" s="20"/>
      <c r="H16" s="94">
        <v>5</v>
      </c>
      <c r="I16" s="134">
        <v>1.0920000000000001</v>
      </c>
      <c r="J16" s="134">
        <v>0.753</v>
      </c>
      <c r="K16" s="21"/>
    </row>
    <row r="17" spans="1:11" x14ac:dyDescent="0.25">
      <c r="A17" s="16"/>
      <c r="B17" s="94">
        <v>6</v>
      </c>
      <c r="C17" s="132">
        <v>1100</v>
      </c>
      <c r="D17" s="132">
        <v>1000</v>
      </c>
      <c r="E17" s="133">
        <v>0.96</v>
      </c>
      <c r="F17" s="132">
        <v>1056</v>
      </c>
      <c r="G17" s="20"/>
      <c r="H17" s="135" t="s">
        <v>202</v>
      </c>
      <c r="I17" s="236">
        <f>_xlfn.VAR.S(I12:I16)</f>
        <v>4.1101800000000188E-2</v>
      </c>
      <c r="J17" s="236">
        <f>_xlfn.VAR.S(J12:J16)</f>
        <v>5.9377999999999966E-3</v>
      </c>
      <c r="K17" s="21"/>
    </row>
    <row r="18" spans="1:11" x14ac:dyDescent="0.25">
      <c r="A18" s="16"/>
      <c r="B18" s="94">
        <v>7</v>
      </c>
      <c r="C18" s="132">
        <v>1225</v>
      </c>
      <c r="D18" s="132">
        <v>1300</v>
      </c>
      <c r="E18" s="133">
        <v>1.06</v>
      </c>
      <c r="F18" s="132">
        <v>1299</v>
      </c>
      <c r="G18" s="20"/>
      <c r="H18" s="109" t="s">
        <v>203</v>
      </c>
      <c r="I18" s="236"/>
      <c r="J18" s="236"/>
      <c r="K18" s="21"/>
    </row>
    <row r="19" spans="1:11" x14ac:dyDescent="0.25">
      <c r="A19" s="16"/>
      <c r="B19" s="94">
        <v>8</v>
      </c>
      <c r="C19" s="132">
        <v>1300</v>
      </c>
      <c r="D19" s="132">
        <v>800</v>
      </c>
      <c r="E19" s="133">
        <v>0.72</v>
      </c>
      <c r="F19" s="132">
        <v>936</v>
      </c>
      <c r="G19" s="20"/>
      <c r="H19" s="20"/>
      <c r="I19" s="20"/>
      <c r="J19" s="20"/>
      <c r="K19" s="21"/>
    </row>
    <row r="20" spans="1:11" x14ac:dyDescent="0.25">
      <c r="A20" s="16"/>
      <c r="B20" s="94">
        <v>9</v>
      </c>
      <c r="C20" s="132">
        <v>1450</v>
      </c>
      <c r="D20" s="132">
        <v>1175</v>
      </c>
      <c r="E20" s="133">
        <v>0.9</v>
      </c>
      <c r="F20" s="132">
        <v>1305</v>
      </c>
      <c r="G20" s="20"/>
      <c r="H20" s="20"/>
      <c r="I20" s="20"/>
      <c r="J20" s="20"/>
      <c r="K20" s="21"/>
    </row>
    <row r="21" spans="1:11" x14ac:dyDescent="0.25">
      <c r="A21" s="16"/>
      <c r="B21" s="94">
        <v>10</v>
      </c>
      <c r="C21" s="132">
        <v>1500</v>
      </c>
      <c r="D21" s="132">
        <v>975</v>
      </c>
      <c r="E21" s="133">
        <v>0.76</v>
      </c>
      <c r="F21" s="132">
        <v>1140</v>
      </c>
      <c r="G21" s="20"/>
      <c r="H21" s="20"/>
      <c r="I21" s="20"/>
      <c r="J21" s="20"/>
      <c r="K21" s="21"/>
    </row>
    <row r="22" spans="1:11" x14ac:dyDescent="0.25">
      <c r="A22" s="16"/>
      <c r="B22" s="20"/>
      <c r="C22" s="20"/>
      <c r="D22" s="20"/>
      <c r="E22" s="20"/>
      <c r="F22" s="20"/>
      <c r="G22" s="20"/>
      <c r="H22" s="20"/>
      <c r="I22" s="20"/>
      <c r="J22" s="20"/>
      <c r="K22" s="21"/>
    </row>
    <row r="23" spans="1:11" x14ac:dyDescent="0.25">
      <c r="A23" s="16"/>
      <c r="B23" s="139" t="s">
        <v>204</v>
      </c>
      <c r="C23" s="20"/>
      <c r="D23" s="20"/>
      <c r="E23" s="20"/>
      <c r="F23" s="20"/>
      <c r="G23" s="20"/>
      <c r="H23" s="20"/>
      <c r="I23" s="20"/>
      <c r="J23" s="20"/>
      <c r="K23" s="21"/>
    </row>
    <row r="24" spans="1:11" x14ac:dyDescent="0.25">
      <c r="A24" s="16"/>
      <c r="B24" s="136" t="s">
        <v>205</v>
      </c>
      <c r="C24" s="137"/>
      <c r="D24" s="137"/>
      <c r="E24" s="138">
        <v>0</v>
      </c>
      <c r="F24" s="20"/>
      <c r="G24" s="20"/>
      <c r="H24" s="20"/>
      <c r="I24" s="20"/>
      <c r="J24" s="20"/>
      <c r="K24" s="21"/>
    </row>
    <row r="25" spans="1:11" x14ac:dyDescent="0.25">
      <c r="A25" s="16"/>
      <c r="B25" s="20"/>
      <c r="C25" s="20"/>
      <c r="D25" s="20"/>
      <c r="E25" s="20"/>
      <c r="F25" s="20"/>
      <c r="G25" s="20"/>
      <c r="H25" s="20"/>
      <c r="I25" s="20"/>
      <c r="J25" s="20"/>
      <c r="K25" s="21"/>
    </row>
    <row r="26" spans="1:11" x14ac:dyDescent="0.25">
      <c r="A26" s="46" t="s">
        <v>9</v>
      </c>
      <c r="B26" s="20" t="s">
        <v>210</v>
      </c>
      <c r="C26" s="20"/>
      <c r="D26" s="20"/>
      <c r="E26" s="20"/>
      <c r="F26" s="20"/>
      <c r="G26" s="20"/>
      <c r="H26" s="20"/>
      <c r="I26" s="20"/>
      <c r="J26" s="20"/>
      <c r="K26" s="21"/>
    </row>
    <row r="27" spans="1:11" x14ac:dyDescent="0.25">
      <c r="A27" s="16"/>
      <c r="B27" s="20" t="s">
        <v>209</v>
      </c>
      <c r="C27" s="20"/>
      <c r="D27" s="20"/>
      <c r="E27" s="20"/>
      <c r="F27" s="20"/>
      <c r="G27" s="20"/>
      <c r="H27" s="20"/>
      <c r="I27" s="20"/>
      <c r="J27" s="20"/>
      <c r="K27" s="21"/>
    </row>
    <row r="28" spans="1:11" x14ac:dyDescent="0.25">
      <c r="A28" s="16"/>
      <c r="B28" s="20"/>
      <c r="C28" s="20"/>
      <c r="D28" s="20"/>
      <c r="E28" s="20"/>
      <c r="F28" s="20"/>
      <c r="G28" s="20"/>
      <c r="H28" s="20"/>
      <c r="I28" s="20"/>
      <c r="J28" s="20"/>
      <c r="K28" s="21"/>
    </row>
    <row r="29" spans="1:11" x14ac:dyDescent="0.25">
      <c r="A29" s="16"/>
      <c r="B29" s="20" t="s">
        <v>211</v>
      </c>
      <c r="C29" s="20"/>
      <c r="D29" s="20"/>
      <c r="E29" s="20"/>
      <c r="F29" s="20"/>
      <c r="G29" s="20"/>
      <c r="H29" s="20"/>
      <c r="I29" s="20"/>
      <c r="J29" s="20"/>
      <c r="K29" s="21"/>
    </row>
    <row r="30" spans="1:11" x14ac:dyDescent="0.25">
      <c r="A30" s="16"/>
      <c r="B30" s="20" t="s">
        <v>213</v>
      </c>
      <c r="C30" s="20"/>
      <c r="D30" s="20"/>
      <c r="E30" s="20"/>
      <c r="F30" s="20"/>
      <c r="G30" s="20"/>
      <c r="H30" s="20"/>
      <c r="I30" s="20"/>
      <c r="J30" s="20"/>
      <c r="K30" s="21"/>
    </row>
    <row r="31" spans="1:11" ht="15.75" thickBot="1" x14ac:dyDescent="0.3">
      <c r="A31" s="17"/>
      <c r="B31" s="25" t="s">
        <v>212</v>
      </c>
      <c r="C31" s="25"/>
      <c r="D31" s="25"/>
      <c r="E31" s="25"/>
      <c r="F31" s="25"/>
      <c r="G31" s="25"/>
      <c r="H31" s="25"/>
      <c r="I31" s="25"/>
      <c r="J31" s="25"/>
      <c r="K31" s="26"/>
    </row>
  </sheetData>
  <mergeCells count="7">
    <mergeCell ref="I17:I18"/>
    <mergeCell ref="J17:J18"/>
    <mergeCell ref="H1:K1"/>
    <mergeCell ref="B10:B11"/>
    <mergeCell ref="D10:D11"/>
    <mergeCell ref="E10:E11"/>
    <mergeCell ref="H10:H11"/>
  </mergeCells>
  <hyperlinks>
    <hyperlink ref="H1" location="TOC!A1" display="Return to TOC" xr:uid="{C0FD6FDB-22B6-4B89-BA97-093EE0E8892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F8EC-B094-4FD3-849C-CC654E844579}">
  <dimension ref="A1:J29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4" max="4" width="9.140625" customWidth="1"/>
    <col min="5" max="5" width="9.85546875" bestFit="1" customWidth="1"/>
    <col min="6" max="6" width="10" bestFit="1" customWidth="1"/>
    <col min="9" max="9" width="3.7109375" customWidth="1"/>
    <col min="10" max="10" width="12.5703125" bestFit="1" customWidth="1"/>
    <col min="12" max="12" width="13" bestFit="1" customWidth="1"/>
    <col min="13" max="13" width="11.85546875" bestFit="1" customWidth="1"/>
  </cols>
  <sheetData>
    <row r="1" spans="1:10" x14ac:dyDescent="0.25">
      <c r="A1" s="6" t="s">
        <v>3</v>
      </c>
      <c r="B1" s="7" t="s">
        <v>259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260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287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261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262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69">
        <v>50000</v>
      </c>
      <c r="C8" s="27" t="s">
        <v>263</v>
      </c>
      <c r="D8" s="70"/>
      <c r="E8" s="71"/>
      <c r="F8" s="20"/>
      <c r="G8" s="20"/>
      <c r="H8" s="21"/>
    </row>
    <row r="9" spans="1:10" x14ac:dyDescent="0.25">
      <c r="A9" s="16"/>
      <c r="B9" s="54">
        <v>150000</v>
      </c>
      <c r="C9" s="140" t="s">
        <v>264</v>
      </c>
      <c r="D9" s="20"/>
      <c r="E9" s="72"/>
      <c r="F9" s="20"/>
      <c r="G9" s="20"/>
      <c r="H9" s="21"/>
    </row>
    <row r="10" spans="1:10" x14ac:dyDescent="0.25">
      <c r="A10" s="16"/>
      <c r="B10" s="52">
        <v>1.0449999999999999</v>
      </c>
      <c r="C10" s="140" t="s">
        <v>265</v>
      </c>
      <c r="D10" s="20"/>
      <c r="E10" s="72"/>
      <c r="F10" s="20"/>
      <c r="G10" s="20"/>
      <c r="H10" s="21"/>
    </row>
    <row r="11" spans="1:10" x14ac:dyDescent="0.25">
      <c r="A11" s="16"/>
      <c r="B11" s="144">
        <v>1.1000000000000001</v>
      </c>
      <c r="C11" s="140" t="s">
        <v>266</v>
      </c>
      <c r="D11" s="20"/>
      <c r="E11" s="72"/>
      <c r="F11" s="20"/>
      <c r="G11" s="20"/>
      <c r="H11" s="21"/>
    </row>
    <row r="12" spans="1:10" x14ac:dyDescent="0.25">
      <c r="A12" s="16"/>
      <c r="B12" s="55">
        <v>1000000</v>
      </c>
      <c r="C12" s="141" t="s">
        <v>267</v>
      </c>
      <c r="D12" s="73"/>
      <c r="E12" s="74"/>
      <c r="F12" s="20"/>
      <c r="G12" s="20"/>
      <c r="H12" s="21"/>
    </row>
    <row r="13" spans="1:10" x14ac:dyDescent="0.25">
      <c r="A13" s="16"/>
      <c r="B13" s="20"/>
      <c r="C13" s="20"/>
      <c r="D13" s="20"/>
      <c r="E13" s="20"/>
      <c r="F13" s="20"/>
      <c r="G13" s="20"/>
      <c r="H13" s="21"/>
    </row>
    <row r="14" spans="1:10" x14ac:dyDescent="0.25">
      <c r="A14" s="16"/>
      <c r="B14" s="20" t="s">
        <v>268</v>
      </c>
      <c r="C14" s="20"/>
      <c r="D14" s="20"/>
      <c r="E14" s="20"/>
      <c r="F14" s="20"/>
      <c r="G14" s="20"/>
      <c r="H14" s="21"/>
    </row>
    <row r="15" spans="1:10" x14ac:dyDescent="0.25">
      <c r="A15" s="16"/>
      <c r="B15" s="20" t="s">
        <v>269</v>
      </c>
      <c r="C15" s="20"/>
      <c r="D15" s="20"/>
      <c r="E15" s="20"/>
      <c r="F15" s="20"/>
      <c r="G15" s="20"/>
      <c r="H15" s="21"/>
    </row>
    <row r="16" spans="1:10" x14ac:dyDescent="0.25">
      <c r="A16" s="16"/>
      <c r="B16" s="20" t="s">
        <v>270</v>
      </c>
      <c r="C16" s="20"/>
      <c r="D16" s="20"/>
      <c r="E16" s="20"/>
      <c r="F16" s="20"/>
      <c r="G16" s="20"/>
      <c r="H16" s="21"/>
    </row>
    <row r="17" spans="1:8" x14ac:dyDescent="0.25">
      <c r="A17" s="16"/>
      <c r="B17" s="20" t="s">
        <v>277</v>
      </c>
      <c r="C17" s="20"/>
      <c r="D17" s="20"/>
      <c r="E17" s="20"/>
      <c r="F17" s="20"/>
      <c r="G17" s="20"/>
      <c r="H17" s="21"/>
    </row>
    <row r="18" spans="1:8" x14ac:dyDescent="0.25">
      <c r="A18" s="16"/>
      <c r="B18" s="20"/>
      <c r="C18" s="20"/>
      <c r="D18" s="20"/>
      <c r="E18" s="20"/>
      <c r="F18" s="20"/>
      <c r="G18" s="20"/>
      <c r="H18" s="21"/>
    </row>
    <row r="19" spans="1:8" x14ac:dyDescent="0.25">
      <c r="A19" s="16"/>
      <c r="B19" s="20" t="s">
        <v>271</v>
      </c>
      <c r="C19" s="20"/>
      <c r="D19" s="20"/>
      <c r="E19" s="20"/>
      <c r="F19" s="20"/>
      <c r="G19" s="20"/>
      <c r="H19" s="21"/>
    </row>
    <row r="20" spans="1:8" x14ac:dyDescent="0.25">
      <c r="A20" s="16"/>
      <c r="B20" s="23"/>
      <c r="C20" s="23"/>
      <c r="D20" s="23"/>
      <c r="E20" s="33"/>
      <c r="F20" s="51" t="s">
        <v>273</v>
      </c>
      <c r="G20" s="20"/>
      <c r="H20" s="21"/>
    </row>
    <row r="21" spans="1:8" x14ac:dyDescent="0.25">
      <c r="A21" s="16"/>
      <c r="B21" s="23"/>
      <c r="C21" s="23"/>
      <c r="D21" s="23"/>
      <c r="E21" s="36" t="s">
        <v>272</v>
      </c>
      <c r="F21" s="55">
        <v>50000</v>
      </c>
      <c r="G21" s="20"/>
      <c r="H21" s="21"/>
    </row>
    <row r="22" spans="1:8" x14ac:dyDescent="0.25">
      <c r="A22" s="16"/>
      <c r="B22" s="145" t="s">
        <v>278</v>
      </c>
      <c r="C22" s="47"/>
      <c r="D22" s="47"/>
      <c r="E22" s="69">
        <v>650000</v>
      </c>
      <c r="F22" s="146">
        <v>435000</v>
      </c>
      <c r="G22" s="20"/>
      <c r="H22" s="21"/>
    </row>
    <row r="23" spans="1:8" x14ac:dyDescent="0.25">
      <c r="A23" s="16"/>
      <c r="B23" s="147" t="s">
        <v>274</v>
      </c>
      <c r="C23" s="23"/>
      <c r="D23" s="23"/>
      <c r="E23" s="52">
        <v>4.25</v>
      </c>
      <c r="F23" s="48">
        <v>3.75</v>
      </c>
      <c r="G23" s="20"/>
      <c r="H23" s="21"/>
    </row>
    <row r="24" spans="1:8" x14ac:dyDescent="0.25">
      <c r="A24" s="16"/>
      <c r="B24" s="148" t="s">
        <v>275</v>
      </c>
      <c r="C24" s="31"/>
      <c r="D24" s="31"/>
      <c r="E24" s="57">
        <v>8.8000000000000007</v>
      </c>
      <c r="F24" s="32">
        <v>6.55</v>
      </c>
      <c r="G24" s="20"/>
      <c r="H24" s="21"/>
    </row>
    <row r="25" spans="1:8" x14ac:dyDescent="0.25">
      <c r="A25" s="16"/>
      <c r="B25" s="20"/>
      <c r="C25" s="20"/>
      <c r="D25" s="20"/>
      <c r="E25" s="20"/>
      <c r="F25" s="20"/>
      <c r="G25" s="20"/>
      <c r="H25" s="21"/>
    </row>
    <row r="26" spans="1:8" x14ac:dyDescent="0.25">
      <c r="A26" s="46" t="s">
        <v>9</v>
      </c>
      <c r="B26" s="91" t="s">
        <v>276</v>
      </c>
      <c r="C26" s="20"/>
      <c r="D26" s="20"/>
      <c r="E26" s="20"/>
      <c r="F26" s="20"/>
      <c r="G26" s="20"/>
      <c r="H26" s="21"/>
    </row>
    <row r="27" spans="1:8" x14ac:dyDescent="0.25">
      <c r="A27" s="16"/>
      <c r="B27" s="91" t="s">
        <v>279</v>
      </c>
      <c r="C27" s="20"/>
      <c r="D27" s="20"/>
      <c r="E27" s="20"/>
      <c r="F27" s="20"/>
      <c r="G27" s="20"/>
      <c r="H27" s="21"/>
    </row>
    <row r="28" spans="1:8" x14ac:dyDescent="0.25">
      <c r="A28" s="16"/>
      <c r="B28" s="149" t="s">
        <v>281</v>
      </c>
      <c r="C28" s="20"/>
      <c r="D28" s="20"/>
      <c r="E28" s="20"/>
      <c r="F28" s="20"/>
      <c r="G28" s="20"/>
      <c r="H28" s="21"/>
    </row>
    <row r="29" spans="1:8" ht="15.75" thickBot="1" x14ac:dyDescent="0.3">
      <c r="A29" s="17"/>
      <c r="B29" s="150" t="s">
        <v>280</v>
      </c>
      <c r="C29" s="25"/>
      <c r="D29" s="25"/>
      <c r="E29" s="25"/>
      <c r="F29" s="25"/>
      <c r="G29" s="25"/>
      <c r="H29" s="26"/>
    </row>
  </sheetData>
  <mergeCells count="1">
    <mergeCell ref="G1:H1"/>
  </mergeCells>
  <hyperlinks>
    <hyperlink ref="G1" location="TOC!A1" display="Return to TOC" xr:uid="{1BB6F090-D65C-4DD8-9E9D-D2FD83721957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7CD16-21AE-49D4-A473-F4056409DA81}">
  <dimension ref="A1:S41"/>
  <sheetViews>
    <sheetView workbookViewId="0"/>
  </sheetViews>
  <sheetFormatPr defaultRowHeight="15" x14ac:dyDescent="0.25"/>
  <cols>
    <col min="1" max="1" width="14" bestFit="1" customWidth="1"/>
    <col min="2" max="4" width="12.85546875" customWidth="1"/>
    <col min="9" max="9" width="11.140625" customWidth="1"/>
    <col min="10" max="10" width="3.7109375" customWidth="1"/>
    <col min="13" max="13" width="13.5703125" bestFit="1" customWidth="1"/>
  </cols>
  <sheetData>
    <row r="1" spans="1:19" x14ac:dyDescent="0.25">
      <c r="A1" s="6" t="s">
        <v>3</v>
      </c>
      <c r="B1" s="7" t="s">
        <v>259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9" x14ac:dyDescent="0.25">
      <c r="A2" s="11" t="s">
        <v>6</v>
      </c>
      <c r="B2" s="18" t="s">
        <v>288</v>
      </c>
      <c r="C2" s="18"/>
      <c r="D2" s="18"/>
      <c r="E2" s="18"/>
      <c r="F2" s="18"/>
      <c r="G2" s="18"/>
      <c r="H2" s="18"/>
      <c r="I2" s="12"/>
      <c r="J2" t="s">
        <v>27</v>
      </c>
      <c r="R2" s="111"/>
      <c r="S2" s="111"/>
    </row>
    <row r="3" spans="1:19" x14ac:dyDescent="0.25">
      <c r="A3" s="11" t="s">
        <v>7</v>
      </c>
      <c r="B3" s="18" t="s">
        <v>309</v>
      </c>
      <c r="C3" s="18"/>
      <c r="D3" s="18"/>
      <c r="E3" s="18"/>
      <c r="F3" s="18"/>
      <c r="G3" s="18"/>
      <c r="H3" s="18"/>
      <c r="I3" s="12"/>
      <c r="J3" s="111"/>
      <c r="R3" s="111"/>
      <c r="S3" s="111"/>
    </row>
    <row r="4" spans="1:19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  <c r="R4" s="111"/>
      <c r="S4" s="111"/>
    </row>
    <row r="5" spans="1:19" x14ac:dyDescent="0.25">
      <c r="A5" s="15" t="s">
        <v>8</v>
      </c>
      <c r="B5" s="20" t="s">
        <v>289</v>
      </c>
      <c r="C5" s="20"/>
      <c r="D5" s="20"/>
      <c r="E5" s="20"/>
      <c r="F5" s="20"/>
      <c r="G5" s="20"/>
      <c r="H5" s="20"/>
      <c r="I5" s="21"/>
      <c r="R5" s="111"/>
      <c r="S5" s="111"/>
    </row>
    <row r="6" spans="1:19" x14ac:dyDescent="0.25">
      <c r="A6" s="16"/>
      <c r="B6" s="20"/>
      <c r="C6" s="20"/>
      <c r="D6" s="20"/>
      <c r="E6" s="20"/>
      <c r="F6" s="20"/>
      <c r="G6" s="20"/>
      <c r="H6" s="20"/>
      <c r="I6" s="21"/>
      <c r="R6" s="111"/>
      <c r="S6" s="111"/>
    </row>
    <row r="7" spans="1:19" x14ac:dyDescent="0.25">
      <c r="A7" s="16"/>
      <c r="B7" s="136" t="s">
        <v>290</v>
      </c>
      <c r="C7" s="151"/>
      <c r="D7" s="137"/>
      <c r="E7" s="132">
        <v>150000</v>
      </c>
      <c r="F7" s="155"/>
      <c r="G7" s="155"/>
      <c r="H7" s="20"/>
      <c r="I7" s="21"/>
      <c r="R7" s="111"/>
      <c r="S7" s="111"/>
    </row>
    <row r="8" spans="1:19" x14ac:dyDescent="0.25">
      <c r="A8" s="16"/>
      <c r="B8" s="136" t="s">
        <v>291</v>
      </c>
      <c r="C8" s="151"/>
      <c r="D8" s="137"/>
      <c r="E8" s="132">
        <v>600000</v>
      </c>
      <c r="F8" s="155"/>
      <c r="G8" s="155"/>
      <c r="H8" s="20"/>
      <c r="I8" s="21"/>
      <c r="R8" s="111"/>
      <c r="S8" s="111"/>
    </row>
    <row r="9" spans="1:19" x14ac:dyDescent="0.25">
      <c r="A9" s="16"/>
      <c r="B9" s="136" t="s">
        <v>292</v>
      </c>
      <c r="C9" s="151"/>
      <c r="D9" s="137"/>
      <c r="E9" s="120">
        <v>0.08</v>
      </c>
      <c r="F9" s="76"/>
      <c r="G9" s="76"/>
      <c r="H9" s="20"/>
      <c r="I9" s="21"/>
      <c r="R9" s="111"/>
      <c r="S9" s="111"/>
    </row>
    <row r="10" spans="1:19" x14ac:dyDescent="0.25">
      <c r="A10" s="16"/>
      <c r="B10" s="136" t="s">
        <v>293</v>
      </c>
      <c r="C10" s="151"/>
      <c r="D10" s="137"/>
      <c r="E10" s="132">
        <v>400000</v>
      </c>
      <c r="F10" s="155"/>
      <c r="G10" s="155"/>
      <c r="H10" s="20"/>
      <c r="I10" s="21"/>
      <c r="R10" s="111"/>
      <c r="S10" s="111"/>
    </row>
    <row r="11" spans="1:19" x14ac:dyDescent="0.25">
      <c r="A11" s="16"/>
      <c r="B11" s="141" t="s">
        <v>264</v>
      </c>
      <c r="C11" s="73"/>
      <c r="D11" s="74"/>
      <c r="E11" s="132">
        <v>375000</v>
      </c>
      <c r="F11" s="155"/>
      <c r="G11" s="155"/>
      <c r="H11" s="20"/>
      <c r="I11" s="21"/>
      <c r="R11" s="111"/>
      <c r="S11" s="111"/>
    </row>
    <row r="12" spans="1:19" x14ac:dyDescent="0.25">
      <c r="A12" s="16"/>
      <c r="B12" s="136" t="s">
        <v>294</v>
      </c>
      <c r="C12" s="151"/>
      <c r="D12" s="137"/>
      <c r="E12" s="120">
        <v>0.03</v>
      </c>
      <c r="F12" s="76"/>
      <c r="G12" s="76"/>
      <c r="H12" s="20"/>
      <c r="I12" s="21"/>
      <c r="R12" s="111"/>
      <c r="S12" s="111"/>
    </row>
    <row r="13" spans="1:19" x14ac:dyDescent="0.25">
      <c r="A13" s="16"/>
      <c r="B13" s="20"/>
      <c r="C13" s="20"/>
      <c r="D13" s="20"/>
      <c r="E13" s="20"/>
      <c r="F13" s="20"/>
      <c r="G13" s="20"/>
      <c r="H13" s="20"/>
      <c r="I13" s="21"/>
      <c r="R13" s="111"/>
      <c r="S13" s="111"/>
    </row>
    <row r="14" spans="1:19" x14ac:dyDescent="0.25">
      <c r="A14" s="16"/>
      <c r="B14" s="20" t="s">
        <v>295</v>
      </c>
      <c r="C14" s="20"/>
      <c r="D14" s="20"/>
      <c r="E14" s="20"/>
      <c r="F14" s="20"/>
      <c r="G14" s="20"/>
      <c r="H14" s="20"/>
      <c r="I14" s="21"/>
      <c r="R14" s="111"/>
      <c r="S14" s="111"/>
    </row>
    <row r="15" spans="1:19" x14ac:dyDescent="0.25">
      <c r="A15" s="16"/>
      <c r="B15" s="20" t="s">
        <v>296</v>
      </c>
      <c r="C15" s="20"/>
      <c r="D15" s="20"/>
      <c r="E15" s="20"/>
      <c r="F15" s="20"/>
      <c r="G15" s="20"/>
      <c r="H15" s="20"/>
      <c r="I15" s="21"/>
      <c r="R15" s="111"/>
      <c r="S15" s="111"/>
    </row>
    <row r="16" spans="1:19" x14ac:dyDescent="0.25">
      <c r="A16" s="16"/>
      <c r="B16" s="20"/>
      <c r="C16" s="20"/>
      <c r="D16" s="20"/>
      <c r="E16" s="20"/>
      <c r="F16" s="20"/>
      <c r="G16" s="20"/>
      <c r="H16" s="20"/>
      <c r="I16" s="21"/>
      <c r="R16" s="111"/>
      <c r="S16" s="111"/>
    </row>
    <row r="17" spans="1:19" x14ac:dyDescent="0.25">
      <c r="A17" s="16"/>
      <c r="B17" s="20" t="s">
        <v>303</v>
      </c>
      <c r="C17" s="20"/>
      <c r="D17" s="20"/>
      <c r="E17" s="20"/>
      <c r="F17" s="20"/>
      <c r="G17" s="20"/>
      <c r="H17" s="20"/>
      <c r="I17" s="21"/>
      <c r="R17" s="111"/>
      <c r="S17" s="111"/>
    </row>
    <row r="18" spans="1:19" x14ac:dyDescent="0.25">
      <c r="A18" s="16"/>
      <c r="B18" s="20" t="s">
        <v>304</v>
      </c>
      <c r="C18" s="20"/>
      <c r="D18" s="20"/>
      <c r="E18" s="20"/>
      <c r="F18" s="20"/>
      <c r="G18" s="20"/>
      <c r="H18" s="20"/>
      <c r="I18" s="21"/>
      <c r="R18" s="111"/>
      <c r="S18" s="111"/>
    </row>
    <row r="19" spans="1:19" x14ac:dyDescent="0.25">
      <c r="A19" s="16"/>
      <c r="B19" s="20"/>
      <c r="C19" s="20"/>
      <c r="D19" s="20"/>
      <c r="E19" s="152" t="s">
        <v>297</v>
      </c>
      <c r="F19" s="153"/>
      <c r="G19" s="154"/>
      <c r="H19" s="20"/>
      <c r="I19" s="21"/>
      <c r="R19" s="111"/>
      <c r="S19" s="111"/>
    </row>
    <row r="20" spans="1:19" x14ac:dyDescent="0.25">
      <c r="A20" s="16"/>
      <c r="B20" s="20"/>
      <c r="C20" s="20"/>
      <c r="D20" s="20"/>
      <c r="E20" s="96">
        <v>18</v>
      </c>
      <c r="F20" s="96">
        <v>30</v>
      </c>
      <c r="G20" s="96">
        <v>42</v>
      </c>
      <c r="H20" s="20"/>
      <c r="I20" s="21"/>
      <c r="R20" s="111"/>
      <c r="S20" s="111"/>
    </row>
    <row r="21" spans="1:19" x14ac:dyDescent="0.25">
      <c r="A21" s="16"/>
      <c r="B21" s="136" t="s">
        <v>298</v>
      </c>
      <c r="C21" s="151"/>
      <c r="D21" s="151"/>
      <c r="E21" s="132">
        <v>425000</v>
      </c>
      <c r="F21" s="132">
        <v>650000</v>
      </c>
      <c r="G21" s="132">
        <v>950000</v>
      </c>
      <c r="H21" s="20"/>
      <c r="I21" s="21"/>
      <c r="R21" s="111"/>
      <c r="S21" s="111"/>
    </row>
    <row r="22" spans="1:19" x14ac:dyDescent="0.25">
      <c r="A22" s="16"/>
      <c r="B22" s="136" t="s">
        <v>299</v>
      </c>
      <c r="C22" s="151"/>
      <c r="D22" s="151"/>
      <c r="E22" s="132">
        <v>375000</v>
      </c>
      <c r="F22" s="132">
        <v>475000</v>
      </c>
      <c r="G22" s="132">
        <v>700000</v>
      </c>
      <c r="H22" s="20"/>
      <c r="I22" s="21"/>
      <c r="R22" s="111"/>
      <c r="S22" s="111"/>
    </row>
    <row r="23" spans="1:19" x14ac:dyDescent="0.25">
      <c r="A23" s="16"/>
      <c r="B23" s="136" t="s">
        <v>300</v>
      </c>
      <c r="C23" s="151"/>
      <c r="D23" s="151"/>
      <c r="E23" s="132">
        <v>50000</v>
      </c>
      <c r="F23" s="132">
        <v>175000</v>
      </c>
      <c r="G23" s="132">
        <v>250000</v>
      </c>
      <c r="H23" s="20"/>
      <c r="I23" s="21"/>
      <c r="R23" s="111"/>
      <c r="S23" s="111"/>
    </row>
    <row r="24" spans="1:19" x14ac:dyDescent="0.25">
      <c r="A24" s="16"/>
      <c r="B24" s="20"/>
      <c r="C24" s="20"/>
      <c r="D24" s="20"/>
      <c r="E24" s="20"/>
      <c r="F24" s="20"/>
      <c r="G24" s="20"/>
      <c r="H24" s="20"/>
      <c r="I24" s="21"/>
      <c r="R24" s="111"/>
      <c r="S24" s="111"/>
    </row>
    <row r="25" spans="1:19" x14ac:dyDescent="0.25">
      <c r="A25" s="46" t="s">
        <v>9</v>
      </c>
      <c r="B25" s="20" t="s">
        <v>305</v>
      </c>
      <c r="C25" s="20"/>
      <c r="D25" s="20"/>
      <c r="E25" s="20"/>
      <c r="F25" s="20"/>
      <c r="G25" s="20"/>
      <c r="H25" s="20"/>
      <c r="I25" s="21"/>
      <c r="R25" s="111"/>
      <c r="S25" s="111"/>
    </row>
    <row r="26" spans="1:19" x14ac:dyDescent="0.25">
      <c r="A26" s="16"/>
      <c r="B26" s="20" t="s">
        <v>306</v>
      </c>
      <c r="C26" s="20"/>
      <c r="D26" s="20"/>
      <c r="E26" s="20"/>
      <c r="F26" s="20"/>
      <c r="G26" s="20"/>
      <c r="H26" s="20"/>
      <c r="I26" s="21"/>
      <c r="R26" s="111"/>
      <c r="S26" s="111"/>
    </row>
    <row r="27" spans="1:19" x14ac:dyDescent="0.25">
      <c r="A27" s="16"/>
      <c r="B27" s="20"/>
      <c r="C27" s="20"/>
      <c r="D27" s="20"/>
      <c r="E27" s="20"/>
      <c r="F27" s="20"/>
      <c r="G27" s="20"/>
      <c r="H27" s="20"/>
      <c r="I27" s="21"/>
      <c r="R27" s="111"/>
      <c r="S27" s="111"/>
    </row>
    <row r="28" spans="1:19" x14ac:dyDescent="0.25">
      <c r="A28" s="16"/>
      <c r="B28" s="20" t="s">
        <v>307</v>
      </c>
      <c r="C28" s="20"/>
      <c r="D28" s="20"/>
      <c r="E28" s="20"/>
      <c r="F28" s="20"/>
      <c r="G28" s="20"/>
      <c r="H28" s="20"/>
      <c r="I28" s="21"/>
      <c r="R28" s="111"/>
      <c r="S28" s="111"/>
    </row>
    <row r="29" spans="1:19" x14ac:dyDescent="0.25">
      <c r="A29" s="16"/>
      <c r="B29" s="20" t="s">
        <v>301</v>
      </c>
      <c r="C29" s="20"/>
      <c r="D29" s="20"/>
      <c r="E29" s="20"/>
      <c r="F29" s="20"/>
      <c r="G29" s="20"/>
      <c r="H29" s="20"/>
      <c r="I29" s="21"/>
      <c r="R29" s="111"/>
      <c r="S29" s="111"/>
    </row>
    <row r="30" spans="1:19" x14ac:dyDescent="0.25">
      <c r="A30" s="16"/>
      <c r="B30" s="20"/>
      <c r="C30" s="20"/>
      <c r="D30" s="20"/>
      <c r="E30" s="20"/>
      <c r="F30" s="20"/>
      <c r="G30" s="20"/>
      <c r="H30" s="20"/>
      <c r="I30" s="21"/>
      <c r="R30" s="111"/>
      <c r="S30" s="111"/>
    </row>
    <row r="31" spans="1:19" x14ac:dyDescent="0.25">
      <c r="A31" s="16"/>
      <c r="B31" s="20" t="s">
        <v>308</v>
      </c>
      <c r="C31" s="20"/>
      <c r="D31" s="20"/>
      <c r="E31" s="20"/>
      <c r="F31" s="20"/>
      <c r="G31" s="20"/>
      <c r="H31" s="20"/>
      <c r="I31" s="21"/>
    </row>
    <row r="32" spans="1:19" ht="15.75" thickBot="1" x14ac:dyDescent="0.3">
      <c r="A32" s="17"/>
      <c r="B32" s="25" t="s">
        <v>302</v>
      </c>
      <c r="C32" s="25"/>
      <c r="D32" s="25"/>
      <c r="E32" s="25"/>
      <c r="F32" s="25"/>
      <c r="G32" s="25"/>
      <c r="H32" s="25"/>
      <c r="I32" s="26"/>
      <c r="J32" s="9"/>
    </row>
    <row r="33" spans="10:10" x14ac:dyDescent="0.25">
      <c r="J33" s="9"/>
    </row>
    <row r="34" spans="10:10" x14ac:dyDescent="0.25">
      <c r="J34" s="9"/>
    </row>
    <row r="35" spans="10:10" x14ac:dyDescent="0.25">
      <c r="J35" s="9"/>
    </row>
    <row r="36" spans="10:10" x14ac:dyDescent="0.25">
      <c r="J36" s="9"/>
    </row>
    <row r="37" spans="10:10" x14ac:dyDescent="0.25">
      <c r="J37" s="9"/>
    </row>
    <row r="38" spans="10:10" x14ac:dyDescent="0.25">
      <c r="J38" s="9"/>
    </row>
    <row r="39" spans="10:10" x14ac:dyDescent="0.25">
      <c r="J39" s="9"/>
    </row>
    <row r="40" spans="10:10" x14ac:dyDescent="0.25">
      <c r="J40" s="9"/>
    </row>
    <row r="41" spans="10:10" x14ac:dyDescent="0.25">
      <c r="J41" s="9"/>
    </row>
  </sheetData>
  <mergeCells count="1">
    <mergeCell ref="H1:I1"/>
  </mergeCells>
  <hyperlinks>
    <hyperlink ref="H1" location="TOC!A1" display="Return to TOC" xr:uid="{D465A32E-A3C6-4CF1-B272-1BA2DD49A6C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5DC39-580F-4FB5-9F7E-804F37CF3BD0}">
  <dimension ref="A1:J25"/>
  <sheetViews>
    <sheetView workbookViewId="0"/>
  </sheetViews>
  <sheetFormatPr defaultRowHeight="15" x14ac:dyDescent="0.25"/>
  <cols>
    <col min="1" max="1" width="14" bestFit="1" customWidth="1"/>
    <col min="2" max="2" width="10.42578125" customWidth="1"/>
    <col min="9" max="9" width="3.7109375" customWidth="1"/>
    <col min="10" max="11" width="11.85546875" bestFit="1" customWidth="1"/>
    <col min="12" max="12" width="10.7109375" customWidth="1"/>
    <col min="13" max="13" width="10.7109375" bestFit="1" customWidth="1"/>
  </cols>
  <sheetData>
    <row r="1" spans="1:10" x14ac:dyDescent="0.25">
      <c r="A1" s="6" t="s">
        <v>3</v>
      </c>
      <c r="B1" s="7" t="s">
        <v>225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242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226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239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240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22" t="s">
        <v>227</v>
      </c>
      <c r="C8" s="22"/>
      <c r="D8" s="20"/>
      <c r="E8" s="20"/>
      <c r="F8" s="20"/>
      <c r="G8" s="20"/>
      <c r="H8" s="21"/>
    </row>
    <row r="9" spans="1:10" x14ac:dyDescent="0.25">
      <c r="A9" s="16"/>
      <c r="B9" s="67" t="s">
        <v>228</v>
      </c>
      <c r="C9" s="68" t="s">
        <v>229</v>
      </c>
      <c r="D9" s="20"/>
      <c r="E9" s="20"/>
      <c r="F9" s="20"/>
      <c r="G9" s="20"/>
      <c r="H9" s="21"/>
    </row>
    <row r="10" spans="1:10" x14ac:dyDescent="0.25">
      <c r="A10" s="16"/>
      <c r="B10" s="52">
        <v>0.45</v>
      </c>
      <c r="C10" s="49">
        <v>500</v>
      </c>
      <c r="D10" s="20"/>
      <c r="E10" s="20"/>
      <c r="F10" s="20"/>
      <c r="G10" s="20"/>
      <c r="H10" s="21"/>
    </row>
    <row r="11" spans="1:10" x14ac:dyDescent="0.25">
      <c r="A11" s="16"/>
      <c r="B11" s="52">
        <v>0.35</v>
      </c>
      <c r="C11" s="49">
        <v>2500</v>
      </c>
      <c r="D11" s="20"/>
      <c r="E11" s="20"/>
      <c r="F11" s="20"/>
      <c r="G11" s="20"/>
      <c r="H11" s="21"/>
    </row>
    <row r="12" spans="1:10" x14ac:dyDescent="0.25">
      <c r="A12" s="16"/>
      <c r="B12" s="52">
        <v>0.15</v>
      </c>
      <c r="C12" s="49">
        <v>10000</v>
      </c>
      <c r="D12" s="20"/>
      <c r="E12" s="20"/>
      <c r="F12" s="20"/>
      <c r="G12" s="20"/>
      <c r="H12" s="21"/>
    </row>
    <row r="13" spans="1:10" x14ac:dyDescent="0.25">
      <c r="A13" s="16"/>
      <c r="B13" s="53">
        <v>0.05</v>
      </c>
      <c r="C13" s="50">
        <v>25000</v>
      </c>
      <c r="D13" s="20"/>
      <c r="E13" s="20"/>
      <c r="F13" s="20"/>
      <c r="G13" s="20"/>
      <c r="H13" s="21"/>
    </row>
    <row r="14" spans="1:10" x14ac:dyDescent="0.25">
      <c r="A14" s="16"/>
      <c r="B14" s="20"/>
      <c r="C14" s="20"/>
      <c r="D14" s="20"/>
      <c r="E14" s="20"/>
      <c r="F14" s="20"/>
      <c r="G14" s="20"/>
      <c r="H14" s="21"/>
    </row>
    <row r="15" spans="1:10" x14ac:dyDescent="0.25">
      <c r="A15" s="16"/>
      <c r="B15" s="69">
        <v>5000</v>
      </c>
      <c r="C15" s="27" t="s">
        <v>232</v>
      </c>
      <c r="D15" s="70"/>
      <c r="E15" s="70"/>
      <c r="F15" s="70"/>
      <c r="G15" s="71"/>
      <c r="H15" s="21"/>
    </row>
    <row r="16" spans="1:10" x14ac:dyDescent="0.25">
      <c r="A16" s="16"/>
      <c r="B16" s="54">
        <v>500000</v>
      </c>
      <c r="C16" s="140" t="s">
        <v>230</v>
      </c>
      <c r="D16" s="20"/>
      <c r="E16" s="20"/>
      <c r="F16" s="20"/>
      <c r="G16" s="72"/>
      <c r="H16" s="21"/>
    </row>
    <row r="17" spans="1:8" x14ac:dyDescent="0.25">
      <c r="A17" s="16"/>
      <c r="B17" s="131">
        <v>0.6</v>
      </c>
      <c r="C17" s="140" t="s">
        <v>231</v>
      </c>
      <c r="D17" s="20"/>
      <c r="E17" s="20"/>
      <c r="F17" s="20"/>
      <c r="G17" s="72"/>
      <c r="H17" s="21"/>
    </row>
    <row r="18" spans="1:8" x14ac:dyDescent="0.25">
      <c r="A18" s="16"/>
      <c r="B18" s="131">
        <v>0.1</v>
      </c>
      <c r="C18" s="140" t="s">
        <v>233</v>
      </c>
      <c r="D18" s="20"/>
      <c r="E18" s="20"/>
      <c r="F18" s="20"/>
      <c r="G18" s="72"/>
      <c r="H18" s="21"/>
    </row>
    <row r="19" spans="1:8" x14ac:dyDescent="0.25">
      <c r="A19" s="16"/>
      <c r="B19" s="54">
        <v>95000</v>
      </c>
      <c r="C19" s="140" t="s">
        <v>234</v>
      </c>
      <c r="D19" s="20"/>
      <c r="E19" s="20"/>
      <c r="F19" s="20"/>
      <c r="G19" s="72"/>
      <c r="H19" s="21"/>
    </row>
    <row r="20" spans="1:8" x14ac:dyDescent="0.25">
      <c r="A20" s="16"/>
      <c r="B20" s="131">
        <v>0.12</v>
      </c>
      <c r="C20" s="140" t="s">
        <v>235</v>
      </c>
      <c r="D20" s="20"/>
      <c r="E20" s="20"/>
      <c r="F20" s="20"/>
      <c r="G20" s="72"/>
      <c r="H20" s="21"/>
    </row>
    <row r="21" spans="1:8" x14ac:dyDescent="0.25">
      <c r="A21" s="16"/>
      <c r="B21" s="142">
        <v>0.03</v>
      </c>
      <c r="C21" s="141" t="s">
        <v>236</v>
      </c>
      <c r="D21" s="73"/>
      <c r="E21" s="73"/>
      <c r="F21" s="73"/>
      <c r="G21" s="74"/>
      <c r="H21" s="21"/>
    </row>
    <row r="22" spans="1:8" x14ac:dyDescent="0.25">
      <c r="A22" s="16"/>
      <c r="B22" s="20"/>
      <c r="C22" s="20"/>
      <c r="D22" s="20"/>
      <c r="E22" s="20"/>
      <c r="F22" s="20"/>
      <c r="G22" s="20"/>
      <c r="H22" s="21"/>
    </row>
    <row r="23" spans="1:8" x14ac:dyDescent="0.25">
      <c r="A23" s="16"/>
      <c r="B23" s="20" t="s">
        <v>237</v>
      </c>
      <c r="C23" s="20"/>
      <c r="D23" s="20"/>
      <c r="E23" s="20"/>
      <c r="F23" s="20"/>
      <c r="G23" s="20"/>
      <c r="H23" s="21"/>
    </row>
    <row r="24" spans="1:8" x14ac:dyDescent="0.25">
      <c r="A24" s="16"/>
      <c r="B24" s="20"/>
      <c r="C24" s="20"/>
      <c r="D24" s="20"/>
      <c r="E24" s="20"/>
      <c r="F24" s="20"/>
      <c r="G24" s="20"/>
      <c r="H24" s="21"/>
    </row>
    <row r="25" spans="1:8" ht="15.75" thickBot="1" x14ac:dyDescent="0.3">
      <c r="A25" s="75" t="s">
        <v>9</v>
      </c>
      <c r="B25" s="25" t="s">
        <v>238</v>
      </c>
      <c r="C25" s="25"/>
      <c r="D25" s="25"/>
      <c r="E25" s="25"/>
      <c r="F25" s="25"/>
      <c r="G25" s="25"/>
      <c r="H25" s="26"/>
    </row>
  </sheetData>
  <mergeCells count="1">
    <mergeCell ref="G1:H1"/>
  </mergeCells>
  <hyperlinks>
    <hyperlink ref="G1" location="TOC!A1" display="Return to TOC" xr:uid="{D4B9C381-DB06-4DAE-ADF0-5A3FFC4FEDEE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C8080-1D5D-4359-ADD0-9B1D4EE79D51}">
  <dimension ref="A1:J19"/>
  <sheetViews>
    <sheetView workbookViewId="0"/>
  </sheetViews>
  <sheetFormatPr defaultRowHeight="15" x14ac:dyDescent="0.25"/>
  <cols>
    <col min="1" max="1" width="14" bestFit="1" customWidth="1"/>
    <col min="9" max="9" width="3.7109375" customWidth="1"/>
    <col min="10" max="10" width="11.85546875" bestFit="1" customWidth="1"/>
  </cols>
  <sheetData>
    <row r="1" spans="1:10" x14ac:dyDescent="0.25">
      <c r="A1" s="6" t="s">
        <v>3</v>
      </c>
      <c r="B1" s="7" t="s">
        <v>225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243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226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239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240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69">
        <v>10000</v>
      </c>
      <c r="C8" s="27" t="s">
        <v>232</v>
      </c>
      <c r="D8" s="70"/>
      <c r="E8" s="70"/>
      <c r="F8" s="70"/>
      <c r="G8" s="71"/>
      <c r="H8" s="21"/>
    </row>
    <row r="9" spans="1:10" x14ac:dyDescent="0.25">
      <c r="A9" s="16"/>
      <c r="B9" s="54">
        <v>250000</v>
      </c>
      <c r="C9" s="140" t="s">
        <v>230</v>
      </c>
      <c r="D9" s="20"/>
      <c r="E9" s="20"/>
      <c r="F9" s="20"/>
      <c r="G9" s="72"/>
      <c r="H9" s="21"/>
    </row>
    <row r="10" spans="1:10" x14ac:dyDescent="0.25">
      <c r="A10" s="16"/>
      <c r="B10" s="131">
        <v>0.6</v>
      </c>
      <c r="C10" s="140" t="s">
        <v>231</v>
      </c>
      <c r="D10" s="20"/>
      <c r="E10" s="20"/>
      <c r="F10" s="20"/>
      <c r="G10" s="72"/>
      <c r="H10" s="21"/>
    </row>
    <row r="11" spans="1:10" x14ac:dyDescent="0.25">
      <c r="A11" s="16"/>
      <c r="B11" s="131">
        <v>0.15</v>
      </c>
      <c r="C11" s="140" t="s">
        <v>233</v>
      </c>
      <c r="D11" s="20"/>
      <c r="E11" s="20"/>
      <c r="F11" s="20"/>
      <c r="G11" s="72"/>
      <c r="H11" s="21"/>
    </row>
    <row r="12" spans="1:10" x14ac:dyDescent="0.25">
      <c r="A12" s="16"/>
      <c r="B12" s="54">
        <v>15000</v>
      </c>
      <c r="C12" s="140" t="s">
        <v>234</v>
      </c>
      <c r="D12" s="20"/>
      <c r="E12" s="20"/>
      <c r="F12" s="20"/>
      <c r="G12" s="72"/>
      <c r="H12" s="21"/>
    </row>
    <row r="13" spans="1:10" x14ac:dyDescent="0.25">
      <c r="A13" s="16"/>
      <c r="B13" s="131">
        <v>0.1</v>
      </c>
      <c r="C13" s="140" t="s">
        <v>248</v>
      </c>
      <c r="D13" s="20"/>
      <c r="E13" s="20"/>
      <c r="F13" s="20"/>
      <c r="G13" s="72"/>
      <c r="H13" s="21"/>
    </row>
    <row r="14" spans="1:10" x14ac:dyDescent="0.25">
      <c r="A14" s="16"/>
      <c r="B14" s="131">
        <v>0.2</v>
      </c>
      <c r="C14" s="140" t="s">
        <v>244</v>
      </c>
      <c r="D14" s="20"/>
      <c r="E14" s="20"/>
      <c r="F14" s="20"/>
      <c r="G14" s="72"/>
      <c r="H14" s="21"/>
    </row>
    <row r="15" spans="1:10" x14ac:dyDescent="0.25">
      <c r="A15" s="16"/>
      <c r="B15" s="53">
        <v>0.25</v>
      </c>
      <c r="C15" s="141" t="s">
        <v>246</v>
      </c>
      <c r="D15" s="73"/>
      <c r="E15" s="73"/>
      <c r="F15" s="73"/>
      <c r="G15" s="74"/>
      <c r="H15" s="21"/>
    </row>
    <row r="16" spans="1:10" x14ac:dyDescent="0.25">
      <c r="A16" s="16"/>
      <c r="B16" s="20"/>
      <c r="C16" s="20"/>
      <c r="D16" s="20"/>
      <c r="E16" s="20"/>
      <c r="F16" s="20"/>
      <c r="G16" s="20"/>
      <c r="H16" s="21"/>
    </row>
    <row r="17" spans="1:8" x14ac:dyDescent="0.25">
      <c r="A17" s="16"/>
      <c r="B17" s="20" t="s">
        <v>245</v>
      </c>
      <c r="C17" s="20"/>
      <c r="D17" s="20"/>
      <c r="E17" s="20"/>
      <c r="F17" s="20"/>
      <c r="G17" s="20"/>
      <c r="H17" s="21"/>
    </row>
    <row r="18" spans="1:8" x14ac:dyDescent="0.25">
      <c r="A18" s="16"/>
      <c r="B18" s="20"/>
      <c r="C18" s="20"/>
      <c r="D18" s="20"/>
      <c r="E18" s="20"/>
      <c r="F18" s="20"/>
      <c r="G18" s="20"/>
      <c r="H18" s="21"/>
    </row>
    <row r="19" spans="1:8" ht="15.75" thickBot="1" x14ac:dyDescent="0.3">
      <c r="A19" s="75" t="s">
        <v>9</v>
      </c>
      <c r="B19" s="25" t="s">
        <v>238</v>
      </c>
      <c r="C19" s="25"/>
      <c r="D19" s="25"/>
      <c r="E19" s="25"/>
      <c r="F19" s="25"/>
      <c r="G19" s="25"/>
      <c r="H19" s="26"/>
    </row>
  </sheetData>
  <mergeCells count="1">
    <mergeCell ref="G1:H1"/>
  </mergeCells>
  <hyperlinks>
    <hyperlink ref="G1" location="TOC!A1" display="Return to TOC" xr:uid="{4525AE7B-8DD1-4195-9E20-71DB926F66F7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1F45B-352E-4532-A90B-675DEC52ADB3}">
  <dimension ref="A1:K24"/>
  <sheetViews>
    <sheetView workbookViewId="0"/>
  </sheetViews>
  <sheetFormatPr defaultRowHeight="15" x14ac:dyDescent="0.25"/>
  <cols>
    <col min="1" max="1" width="14" bestFit="1" customWidth="1"/>
    <col min="2" max="2" width="12.7109375" bestFit="1" customWidth="1"/>
    <col min="10" max="10" width="3.7109375" customWidth="1"/>
    <col min="11" max="11" width="12.7109375" bestFit="1" customWidth="1"/>
    <col min="12" max="13" width="10.140625" bestFit="1" customWidth="1"/>
  </cols>
  <sheetData>
    <row r="1" spans="1:11" x14ac:dyDescent="0.25">
      <c r="A1" s="6" t="s">
        <v>3</v>
      </c>
      <c r="B1" s="7" t="s">
        <v>225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258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226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18" t="s">
        <v>239</v>
      </c>
      <c r="C5" s="20"/>
      <c r="D5" s="20"/>
      <c r="E5" s="20"/>
      <c r="F5" s="20"/>
      <c r="G5" s="20"/>
      <c r="H5" s="20"/>
      <c r="I5" s="21"/>
      <c r="J5" s="111"/>
    </row>
    <row r="6" spans="1:11" x14ac:dyDescent="0.25">
      <c r="A6" s="16"/>
      <c r="B6" s="18" t="s">
        <v>240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20"/>
      <c r="C7" s="20"/>
      <c r="D7" s="20"/>
      <c r="E7" s="20"/>
      <c r="F7" s="20"/>
      <c r="G7" s="20"/>
      <c r="H7" s="20"/>
      <c r="I7" s="21"/>
    </row>
    <row r="8" spans="1:11" x14ac:dyDescent="0.25">
      <c r="A8" s="16"/>
      <c r="B8" s="69">
        <v>250000</v>
      </c>
      <c r="C8" s="70" t="s">
        <v>232</v>
      </c>
      <c r="D8" s="70"/>
      <c r="E8" s="70"/>
      <c r="F8" s="70"/>
      <c r="G8" s="70"/>
      <c r="H8" s="71"/>
      <c r="I8" s="21"/>
    </row>
    <row r="9" spans="1:11" x14ac:dyDescent="0.25">
      <c r="A9" s="16"/>
      <c r="B9" s="143">
        <v>2000000</v>
      </c>
      <c r="C9" s="20" t="s">
        <v>247</v>
      </c>
      <c r="D9" s="20"/>
      <c r="E9" s="20"/>
      <c r="F9" s="20"/>
      <c r="G9" s="20"/>
      <c r="H9" s="72"/>
      <c r="I9" s="21"/>
    </row>
    <row r="10" spans="1:11" x14ac:dyDescent="0.25">
      <c r="A10" s="16"/>
      <c r="B10" s="131">
        <v>0.2</v>
      </c>
      <c r="C10" s="20" t="s">
        <v>257</v>
      </c>
      <c r="D10" s="20"/>
      <c r="E10" s="20"/>
      <c r="F10" s="20"/>
      <c r="G10" s="20"/>
      <c r="H10" s="72"/>
      <c r="I10" s="21"/>
    </row>
    <row r="11" spans="1:11" x14ac:dyDescent="0.25">
      <c r="A11" s="16"/>
      <c r="B11" s="131">
        <v>0.1</v>
      </c>
      <c r="C11" s="20" t="s">
        <v>233</v>
      </c>
      <c r="D11" s="20"/>
      <c r="E11" s="20"/>
      <c r="F11" s="20"/>
      <c r="G11" s="20"/>
      <c r="H11" s="72"/>
      <c r="I11" s="21"/>
    </row>
    <row r="12" spans="1:11" x14ac:dyDescent="0.25">
      <c r="A12" s="16"/>
      <c r="B12" s="54">
        <v>100000</v>
      </c>
      <c r="C12" s="20" t="s">
        <v>234</v>
      </c>
      <c r="D12" s="20"/>
      <c r="E12" s="20"/>
      <c r="F12" s="20"/>
      <c r="G12" s="20"/>
      <c r="H12" s="72"/>
      <c r="I12" s="21"/>
    </row>
    <row r="13" spans="1:11" x14ac:dyDescent="0.25">
      <c r="A13" s="16"/>
      <c r="B13" s="131">
        <v>0.12</v>
      </c>
      <c r="C13" s="20" t="s">
        <v>248</v>
      </c>
      <c r="D13" s="20"/>
      <c r="E13" s="20"/>
      <c r="F13" s="20"/>
      <c r="G13" s="20"/>
      <c r="H13" s="72"/>
      <c r="I13" s="21"/>
    </row>
    <row r="14" spans="1:11" x14ac:dyDescent="0.25">
      <c r="A14" s="16"/>
      <c r="B14" s="131">
        <v>0.03</v>
      </c>
      <c r="C14" s="20" t="s">
        <v>249</v>
      </c>
      <c r="D14" s="20"/>
      <c r="E14" s="20"/>
      <c r="F14" s="20"/>
      <c r="G14" s="20"/>
      <c r="H14" s="72"/>
      <c r="I14" s="21"/>
    </row>
    <row r="15" spans="1:11" x14ac:dyDescent="0.25">
      <c r="A15" s="16"/>
      <c r="B15" s="131">
        <v>0.05</v>
      </c>
      <c r="C15" s="20" t="s">
        <v>250</v>
      </c>
      <c r="D15" s="20"/>
      <c r="E15" s="20"/>
      <c r="F15" s="20"/>
      <c r="G15" s="20"/>
      <c r="H15" s="72"/>
      <c r="I15" s="21"/>
    </row>
    <row r="16" spans="1:11" x14ac:dyDescent="0.25">
      <c r="A16" s="16"/>
      <c r="B16" s="131">
        <v>0.02</v>
      </c>
      <c r="C16" s="20" t="s">
        <v>251</v>
      </c>
      <c r="D16" s="20"/>
      <c r="E16" s="20"/>
      <c r="F16" s="20"/>
      <c r="G16" s="20"/>
      <c r="H16" s="72"/>
      <c r="I16" s="21"/>
    </row>
    <row r="17" spans="1:9" x14ac:dyDescent="0.25">
      <c r="A17" s="16"/>
      <c r="B17" s="142">
        <v>0.08</v>
      </c>
      <c r="C17" s="73" t="s">
        <v>252</v>
      </c>
      <c r="D17" s="73"/>
      <c r="E17" s="73"/>
      <c r="F17" s="73"/>
      <c r="G17" s="73"/>
      <c r="H17" s="74"/>
      <c r="I17" s="21"/>
    </row>
    <row r="18" spans="1:9" x14ac:dyDescent="0.25">
      <c r="A18" s="16"/>
      <c r="B18" s="20"/>
      <c r="C18" s="20"/>
      <c r="D18" s="20"/>
      <c r="E18" s="20"/>
      <c r="F18" s="20"/>
      <c r="G18" s="20"/>
      <c r="H18" s="20"/>
      <c r="I18" s="21"/>
    </row>
    <row r="19" spans="1:9" x14ac:dyDescent="0.25">
      <c r="A19" s="16"/>
      <c r="B19" s="20" t="s">
        <v>253</v>
      </c>
      <c r="C19" s="20"/>
      <c r="D19" s="20"/>
      <c r="E19" s="20"/>
      <c r="F19" s="20"/>
      <c r="G19" s="20"/>
      <c r="H19" s="20"/>
      <c r="I19" s="21"/>
    </row>
    <row r="20" spans="1:9" x14ac:dyDescent="0.25">
      <c r="A20" s="16"/>
      <c r="B20" s="20" t="s">
        <v>254</v>
      </c>
      <c r="C20" s="20"/>
      <c r="D20" s="20"/>
      <c r="E20" s="20"/>
      <c r="F20" s="20"/>
      <c r="G20" s="20"/>
      <c r="H20" s="20"/>
      <c r="I20" s="21"/>
    </row>
    <row r="21" spans="1:9" x14ac:dyDescent="0.25">
      <c r="A21" s="16"/>
      <c r="B21" s="20" t="s">
        <v>255</v>
      </c>
      <c r="C21" s="20"/>
      <c r="D21" s="20"/>
      <c r="E21" s="20"/>
      <c r="F21" s="20"/>
      <c r="G21" s="20"/>
      <c r="H21" s="20"/>
      <c r="I21" s="21"/>
    </row>
    <row r="22" spans="1:9" x14ac:dyDescent="0.25">
      <c r="A22" s="16"/>
      <c r="B22" s="20" t="s">
        <v>256</v>
      </c>
      <c r="C22" s="20"/>
      <c r="D22" s="20"/>
      <c r="E22" s="20"/>
      <c r="F22" s="20"/>
      <c r="G22" s="20"/>
      <c r="H22" s="20"/>
      <c r="I22" s="21"/>
    </row>
    <row r="23" spans="1:9" x14ac:dyDescent="0.25">
      <c r="A23" s="16"/>
      <c r="B23" s="20"/>
      <c r="C23" s="20"/>
      <c r="D23" s="20"/>
      <c r="E23" s="20"/>
      <c r="F23" s="20"/>
      <c r="G23" s="20"/>
      <c r="H23" s="20"/>
      <c r="I23" s="21"/>
    </row>
    <row r="24" spans="1:9" ht="15.75" thickBot="1" x14ac:dyDescent="0.3">
      <c r="A24" s="75" t="s">
        <v>9</v>
      </c>
      <c r="B24" s="25" t="s">
        <v>238</v>
      </c>
      <c r="C24" s="25"/>
      <c r="D24" s="25"/>
      <c r="E24" s="25"/>
      <c r="F24" s="25"/>
      <c r="G24" s="25"/>
      <c r="H24" s="25"/>
      <c r="I24" s="26"/>
    </row>
  </sheetData>
  <mergeCells count="1">
    <mergeCell ref="H1:I1"/>
  </mergeCells>
  <hyperlinks>
    <hyperlink ref="H1" location="TOC!A1" display="Return to TOC" xr:uid="{986CD1EA-5799-4AF1-B481-51526D5D6EF8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AB20-0E81-4F8B-9622-A51AE74A2116}">
  <dimension ref="A1:I20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5" max="5" width="9.85546875" bestFit="1" customWidth="1"/>
    <col min="6" max="6" width="10" bestFit="1" customWidth="1"/>
    <col min="7" max="7" width="13.42578125" customWidth="1"/>
    <col min="8" max="8" width="3.7109375" customWidth="1"/>
    <col min="9" max="9" width="10.85546875" bestFit="1" customWidth="1"/>
    <col min="13" max="13" width="10.85546875" bestFit="1" customWidth="1"/>
  </cols>
  <sheetData>
    <row r="1" spans="1:9" x14ac:dyDescent="0.25">
      <c r="A1" s="6" t="s">
        <v>3</v>
      </c>
      <c r="B1" s="7" t="s">
        <v>225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260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287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282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262</v>
      </c>
      <c r="C6" s="20"/>
      <c r="D6" s="20"/>
      <c r="E6" s="20"/>
      <c r="F6" s="20"/>
      <c r="G6" s="21"/>
    </row>
    <row r="7" spans="1:9" x14ac:dyDescent="0.25">
      <c r="A7" s="16"/>
      <c r="B7" s="20"/>
      <c r="C7" s="20"/>
      <c r="D7" s="20"/>
      <c r="E7" s="20"/>
      <c r="F7" s="20"/>
      <c r="G7" s="21"/>
    </row>
    <row r="8" spans="1:9" x14ac:dyDescent="0.25">
      <c r="A8" s="16"/>
      <c r="B8" s="132">
        <v>50000</v>
      </c>
      <c r="C8" s="136" t="s">
        <v>283</v>
      </c>
      <c r="D8" s="151"/>
      <c r="E8" s="137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20" t="s">
        <v>284</v>
      </c>
      <c r="C10" s="20"/>
      <c r="D10" s="20"/>
      <c r="E10" s="20"/>
      <c r="F10" s="20"/>
      <c r="G10" s="21"/>
    </row>
    <row r="11" spans="1:9" x14ac:dyDescent="0.25">
      <c r="A11" s="16"/>
      <c r="B11" s="20"/>
      <c r="C11" s="20"/>
      <c r="D11" s="20"/>
      <c r="E11" s="20"/>
      <c r="F11" s="20"/>
      <c r="G11" s="21"/>
    </row>
    <row r="12" spans="1:9" x14ac:dyDescent="0.25">
      <c r="A12" s="16"/>
      <c r="B12" s="20" t="s">
        <v>271</v>
      </c>
      <c r="C12" s="20"/>
      <c r="D12" s="20"/>
      <c r="E12" s="20"/>
      <c r="F12" s="20"/>
      <c r="G12" s="21"/>
    </row>
    <row r="13" spans="1:9" x14ac:dyDescent="0.25">
      <c r="A13" s="16"/>
      <c r="B13" s="23"/>
      <c r="C13" s="23"/>
      <c r="D13" s="23"/>
      <c r="E13" s="33"/>
      <c r="F13" s="51" t="s">
        <v>273</v>
      </c>
      <c r="G13" s="21"/>
    </row>
    <row r="14" spans="1:9" x14ac:dyDescent="0.25">
      <c r="A14" s="16"/>
      <c r="B14" s="23"/>
      <c r="C14" s="23"/>
      <c r="D14" s="23"/>
      <c r="E14" s="36" t="s">
        <v>272</v>
      </c>
      <c r="F14" s="55">
        <v>50000</v>
      </c>
      <c r="G14" s="21"/>
    </row>
    <row r="15" spans="1:9" x14ac:dyDescent="0.25">
      <c r="A15" s="16"/>
      <c r="B15" s="145" t="s">
        <v>278</v>
      </c>
      <c r="C15" s="47"/>
      <c r="D15" s="47"/>
      <c r="E15" s="69">
        <v>650000</v>
      </c>
      <c r="F15" s="146">
        <v>435000</v>
      </c>
      <c r="G15" s="21"/>
    </row>
    <row r="16" spans="1:9" x14ac:dyDescent="0.25">
      <c r="A16" s="16"/>
      <c r="B16" s="147" t="s">
        <v>274</v>
      </c>
      <c r="C16" s="23"/>
      <c r="D16" s="23"/>
      <c r="E16" s="52">
        <v>4.25</v>
      </c>
      <c r="F16" s="48">
        <v>3.75</v>
      </c>
      <c r="G16" s="21"/>
    </row>
    <row r="17" spans="1:7" x14ac:dyDescent="0.25">
      <c r="A17" s="16"/>
      <c r="B17" s="148" t="s">
        <v>275</v>
      </c>
      <c r="C17" s="31"/>
      <c r="D17" s="31"/>
      <c r="E17" s="57">
        <v>8.8000000000000007</v>
      </c>
      <c r="F17" s="32">
        <v>6.55</v>
      </c>
      <c r="G17" s="21"/>
    </row>
    <row r="18" spans="1:7" x14ac:dyDescent="0.25">
      <c r="A18" s="16"/>
      <c r="B18" s="20"/>
      <c r="C18" s="20"/>
      <c r="D18" s="20"/>
      <c r="E18" s="20"/>
      <c r="F18" s="20"/>
      <c r="G18" s="21"/>
    </row>
    <row r="19" spans="1:7" x14ac:dyDescent="0.25">
      <c r="A19" s="46" t="s">
        <v>9</v>
      </c>
      <c r="B19" s="91" t="s">
        <v>285</v>
      </c>
      <c r="C19" s="20"/>
      <c r="D19" s="20"/>
      <c r="E19" s="20"/>
      <c r="F19" s="20"/>
      <c r="G19" s="21"/>
    </row>
    <row r="20" spans="1:7" ht="15.75" thickBot="1" x14ac:dyDescent="0.3">
      <c r="A20" s="17"/>
      <c r="B20" s="92" t="s">
        <v>286</v>
      </c>
      <c r="C20" s="25"/>
      <c r="D20" s="25"/>
      <c r="E20" s="25"/>
      <c r="F20" s="25"/>
      <c r="G20" s="26"/>
    </row>
  </sheetData>
  <mergeCells count="1">
    <mergeCell ref="F1:G1"/>
  </mergeCells>
  <hyperlinks>
    <hyperlink ref="F1" location="TOC!A1" display="Return to TOC" xr:uid="{892A1F0A-A7F1-4663-B5AA-7EE44FE843F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EC9-CF72-49B6-8A8E-3EF97153F3AD}">
  <dimension ref="A1:I20"/>
  <sheetViews>
    <sheetView workbookViewId="0"/>
  </sheetViews>
  <sheetFormatPr defaultRowHeight="15" x14ac:dyDescent="0.25"/>
  <cols>
    <col min="1" max="1" width="14" bestFit="1" customWidth="1"/>
    <col min="2" max="2" width="10.5703125" customWidth="1"/>
    <col min="3" max="3" width="9.140625" customWidth="1"/>
    <col min="5" max="5" width="15.28515625" bestFit="1" customWidth="1"/>
    <col min="6" max="6" width="11.85546875" customWidth="1"/>
    <col min="7" max="7" width="9.28515625" customWidth="1"/>
    <col min="8" max="8" width="3.7109375" customWidth="1"/>
    <col min="10" max="10" width="10" bestFit="1" customWidth="1"/>
    <col min="11" max="12" width="11.28515625" bestFit="1" customWidth="1"/>
    <col min="13" max="13" width="10" bestFit="1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H1" s="9"/>
      <c r="I1" s="10" t="s">
        <v>5</v>
      </c>
    </row>
    <row r="2" spans="1:9" x14ac:dyDescent="0.25">
      <c r="A2" s="11" t="s">
        <v>6</v>
      </c>
      <c r="B2" s="18" t="s">
        <v>13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22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15</v>
      </c>
      <c r="C5" s="20"/>
      <c r="D5" s="20"/>
      <c r="E5" s="20"/>
      <c r="F5" s="20"/>
      <c r="G5" s="21"/>
    </row>
    <row r="6" spans="1:9" x14ac:dyDescent="0.25">
      <c r="A6" s="16"/>
      <c r="B6" s="20"/>
      <c r="C6" s="20"/>
      <c r="D6" s="20"/>
      <c r="E6" s="20"/>
      <c r="F6" s="20"/>
      <c r="G6" s="21"/>
    </row>
    <row r="7" spans="1:9" x14ac:dyDescent="0.25">
      <c r="A7" s="16"/>
      <c r="B7" s="27"/>
      <c r="C7" s="41" t="s">
        <v>18</v>
      </c>
      <c r="D7" s="42"/>
      <c r="E7" s="29" t="s">
        <v>20</v>
      </c>
      <c r="F7" s="20"/>
      <c r="G7" s="21"/>
    </row>
    <row r="8" spans="1:9" x14ac:dyDescent="0.25">
      <c r="A8" s="16"/>
      <c r="B8" s="30" t="s">
        <v>16</v>
      </c>
      <c r="C8" s="38" t="s">
        <v>19</v>
      </c>
      <c r="D8" s="32" t="s">
        <v>17</v>
      </c>
      <c r="E8" s="32" t="s">
        <v>21</v>
      </c>
      <c r="F8" s="20"/>
      <c r="G8" s="21"/>
    </row>
    <row r="9" spans="1:9" x14ac:dyDescent="0.25">
      <c r="A9" s="16"/>
      <c r="B9" s="33">
        <v>1</v>
      </c>
      <c r="C9" s="43">
        <v>187000</v>
      </c>
      <c r="D9" s="35">
        <v>190000</v>
      </c>
      <c r="E9" s="35">
        <v>182000</v>
      </c>
      <c r="F9" s="20"/>
      <c r="G9" s="21"/>
    </row>
    <row r="10" spans="1:9" x14ac:dyDescent="0.25">
      <c r="A10" s="16"/>
      <c r="B10" s="36">
        <v>2</v>
      </c>
      <c r="C10" s="44">
        <v>195000</v>
      </c>
      <c r="D10" s="37">
        <v>195000</v>
      </c>
      <c r="E10" s="37">
        <v>187000</v>
      </c>
      <c r="F10" s="20"/>
      <c r="G10" s="21"/>
    </row>
    <row r="11" spans="1:9" x14ac:dyDescent="0.25">
      <c r="A11" s="16"/>
      <c r="B11" s="36">
        <v>3</v>
      </c>
      <c r="C11" s="44">
        <v>201000</v>
      </c>
      <c r="D11" s="37">
        <v>200000</v>
      </c>
      <c r="E11" s="37">
        <v>195000</v>
      </c>
      <c r="F11" s="20"/>
      <c r="G11" s="21"/>
    </row>
    <row r="12" spans="1:9" x14ac:dyDescent="0.25">
      <c r="A12" s="16"/>
      <c r="B12" s="36">
        <v>4</v>
      </c>
      <c r="C12" s="44">
        <v>227000</v>
      </c>
      <c r="D12" s="37">
        <v>205000</v>
      </c>
      <c r="E12" s="37">
        <v>210000</v>
      </c>
      <c r="F12" s="20"/>
      <c r="G12" s="21"/>
    </row>
    <row r="13" spans="1:9" x14ac:dyDescent="0.25">
      <c r="A13" s="16"/>
      <c r="B13" s="38">
        <v>5</v>
      </c>
      <c r="C13" s="45">
        <v>238000</v>
      </c>
      <c r="D13" s="40">
        <v>210000</v>
      </c>
      <c r="E13" s="40">
        <v>255000</v>
      </c>
      <c r="F13" s="20"/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15" t="s">
        <v>9</v>
      </c>
      <c r="B15" s="20" t="s">
        <v>23</v>
      </c>
      <c r="C15" s="20"/>
      <c r="D15" s="20"/>
      <c r="E15" s="20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8" x14ac:dyDescent="0.25">
      <c r="A17" s="16"/>
      <c r="B17" s="20" t="s">
        <v>24</v>
      </c>
      <c r="C17" s="20"/>
      <c r="D17" s="20"/>
      <c r="E17" s="20"/>
      <c r="F17" s="20"/>
      <c r="G17" s="21"/>
    </row>
    <row r="18" spans="1:8" x14ac:dyDescent="0.25">
      <c r="A18" s="16"/>
      <c r="B18" s="20" t="s">
        <v>25</v>
      </c>
      <c r="C18" s="20"/>
      <c r="D18" s="20"/>
      <c r="E18" s="20"/>
      <c r="F18" s="20"/>
      <c r="G18" s="21"/>
    </row>
    <row r="19" spans="1:8" x14ac:dyDescent="0.25">
      <c r="A19" s="16"/>
      <c r="B19" s="20" t="s">
        <v>26</v>
      </c>
      <c r="C19" s="20"/>
      <c r="D19" s="20"/>
      <c r="E19" s="20"/>
      <c r="F19" s="20"/>
      <c r="G19" s="21"/>
    </row>
    <row r="20" spans="1:8" ht="15.75" thickBot="1" x14ac:dyDescent="0.3">
      <c r="A20" s="17"/>
      <c r="B20" s="25"/>
      <c r="C20" s="25"/>
      <c r="D20" s="25"/>
      <c r="E20" s="25"/>
      <c r="F20" s="25"/>
      <c r="G20" s="26"/>
      <c r="H20" t="s">
        <v>29</v>
      </c>
    </row>
  </sheetData>
  <mergeCells count="1">
    <mergeCell ref="F1:G1"/>
  </mergeCells>
  <hyperlinks>
    <hyperlink ref="F1" location="TOC!A1" display="Return to TOC" xr:uid="{F86FEEA0-D69A-469A-961D-1EC6EB23E8C9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6E4EC-91F2-42B6-917A-9BE25ACC23D4}">
  <dimension ref="A1:I24"/>
  <sheetViews>
    <sheetView workbookViewId="0"/>
  </sheetViews>
  <sheetFormatPr defaultRowHeight="15" x14ac:dyDescent="0.25"/>
  <cols>
    <col min="1" max="1" width="14" bestFit="1" customWidth="1"/>
    <col min="8" max="8" width="3.7109375" customWidth="1"/>
    <col min="15" max="15" width="10" bestFit="1" customWidth="1"/>
  </cols>
  <sheetData>
    <row r="1" spans="1:9" x14ac:dyDescent="0.25">
      <c r="A1" s="6" t="s">
        <v>3</v>
      </c>
      <c r="B1" s="7" t="s">
        <v>437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438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452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439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440</v>
      </c>
      <c r="C6" s="20"/>
      <c r="D6" s="20"/>
      <c r="E6" s="20"/>
      <c r="F6" s="20"/>
      <c r="G6" s="21"/>
    </row>
    <row r="7" spans="1:9" x14ac:dyDescent="0.25">
      <c r="A7" s="16"/>
      <c r="B7" s="18" t="s">
        <v>441</v>
      </c>
      <c r="C7" s="20"/>
      <c r="D7" s="20"/>
      <c r="E7" s="20"/>
      <c r="F7" s="20"/>
      <c r="G7" s="21"/>
    </row>
    <row r="8" spans="1:9" x14ac:dyDescent="0.25">
      <c r="A8" s="16"/>
      <c r="B8" s="18" t="s">
        <v>442</v>
      </c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23"/>
      <c r="C10" s="175" t="s">
        <v>454</v>
      </c>
      <c r="D10" s="175"/>
      <c r="E10" s="22"/>
      <c r="F10" s="22"/>
      <c r="G10" s="21"/>
    </row>
    <row r="11" spans="1:9" x14ac:dyDescent="0.25">
      <c r="A11" s="16"/>
      <c r="B11" s="23"/>
      <c r="C11" s="175" t="s">
        <v>447</v>
      </c>
      <c r="D11" s="175"/>
      <c r="E11" s="22"/>
      <c r="F11" s="22"/>
      <c r="G11" s="21"/>
    </row>
    <row r="12" spans="1:9" x14ac:dyDescent="0.25">
      <c r="A12" s="16"/>
      <c r="B12" s="67" t="s">
        <v>199</v>
      </c>
      <c r="C12" s="116" t="s">
        <v>443</v>
      </c>
      <c r="D12" s="116" t="s">
        <v>444</v>
      </c>
      <c r="E12" s="116" t="s">
        <v>445</v>
      </c>
      <c r="F12" s="68" t="s">
        <v>446</v>
      </c>
      <c r="G12" s="21"/>
    </row>
    <row r="13" spans="1:9" x14ac:dyDescent="0.25">
      <c r="A13" s="16"/>
      <c r="B13" s="51">
        <v>1</v>
      </c>
      <c r="C13" s="43">
        <v>70000</v>
      </c>
      <c r="D13" s="34">
        <v>80000</v>
      </c>
      <c r="E13" s="34"/>
      <c r="F13" s="35"/>
      <c r="G13" s="21"/>
    </row>
    <row r="14" spans="1:9" x14ac:dyDescent="0.25">
      <c r="A14" s="16"/>
      <c r="B14" s="52">
        <v>2</v>
      </c>
      <c r="C14" s="44">
        <v>165000</v>
      </c>
      <c r="D14" s="24">
        <v>300000</v>
      </c>
      <c r="E14" s="24">
        <v>250000</v>
      </c>
      <c r="F14" s="37"/>
      <c r="G14" s="21"/>
    </row>
    <row r="15" spans="1:9" x14ac:dyDescent="0.25">
      <c r="A15" s="16"/>
      <c r="B15" s="52">
        <v>3</v>
      </c>
      <c r="C15" s="44">
        <v>150000</v>
      </c>
      <c r="D15" s="24"/>
      <c r="E15" s="24"/>
      <c r="F15" s="37"/>
      <c r="G15" s="21"/>
    </row>
    <row r="16" spans="1:9" x14ac:dyDescent="0.25">
      <c r="A16" s="16"/>
      <c r="B16" s="52">
        <v>4</v>
      </c>
      <c r="C16" s="44">
        <v>150000</v>
      </c>
      <c r="D16" s="24">
        <v>250000</v>
      </c>
      <c r="E16" s="24">
        <v>200000</v>
      </c>
      <c r="F16" s="37">
        <v>150000</v>
      </c>
      <c r="G16" s="21"/>
    </row>
    <row r="17" spans="1:7" x14ac:dyDescent="0.25">
      <c r="A17" s="16"/>
      <c r="B17" s="53">
        <v>5</v>
      </c>
      <c r="C17" s="45">
        <v>250000</v>
      </c>
      <c r="D17" s="39"/>
      <c r="E17" s="39"/>
      <c r="F17" s="40"/>
      <c r="G17" s="21"/>
    </row>
    <row r="18" spans="1:7" x14ac:dyDescent="0.25">
      <c r="A18" s="16"/>
      <c r="B18" s="20"/>
      <c r="C18" s="20"/>
      <c r="D18" s="20"/>
      <c r="E18" s="20"/>
      <c r="F18" s="20"/>
      <c r="G18" s="21"/>
    </row>
    <row r="19" spans="1:7" x14ac:dyDescent="0.25">
      <c r="A19" s="46" t="s">
        <v>9</v>
      </c>
      <c r="B19" s="20" t="s">
        <v>448</v>
      </c>
      <c r="C19" s="20"/>
      <c r="D19" s="20"/>
      <c r="E19" s="20"/>
      <c r="F19" s="20"/>
      <c r="G19" s="21"/>
    </row>
    <row r="20" spans="1:7" x14ac:dyDescent="0.25">
      <c r="A20" s="16"/>
      <c r="B20" s="20" t="s">
        <v>449</v>
      </c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173">
        <v>150000</v>
      </c>
      <c r="C22" s="27" t="s">
        <v>450</v>
      </c>
      <c r="D22" s="70"/>
      <c r="E22" s="71"/>
      <c r="F22" s="20"/>
      <c r="G22" s="21"/>
    </row>
    <row r="23" spans="1:7" x14ac:dyDescent="0.25">
      <c r="A23" s="16"/>
      <c r="B23" s="174">
        <v>450000</v>
      </c>
      <c r="C23" s="141" t="s">
        <v>451</v>
      </c>
      <c r="D23" s="73"/>
      <c r="E23" s="74"/>
      <c r="F23" s="20"/>
      <c r="G23" s="21"/>
    </row>
    <row r="24" spans="1:7" ht="15.75" thickBot="1" x14ac:dyDescent="0.3">
      <c r="A24" s="17"/>
      <c r="B24" s="25"/>
      <c r="C24" s="25"/>
      <c r="D24" s="25"/>
      <c r="E24" s="25"/>
      <c r="F24" s="25"/>
      <c r="G24" s="26"/>
    </row>
  </sheetData>
  <mergeCells count="1">
    <mergeCell ref="F1:G1"/>
  </mergeCells>
  <hyperlinks>
    <hyperlink ref="F1" location="TOC!A1" display="Return to TOC" xr:uid="{3610071F-8CCD-4BC8-A6A8-6CFD0358C506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E919A-D8EF-4A64-A0C5-FCAAE9AB7FFD}">
  <dimension ref="A1:I29"/>
  <sheetViews>
    <sheetView workbookViewId="0"/>
  </sheetViews>
  <sheetFormatPr defaultRowHeight="15" x14ac:dyDescent="0.25"/>
  <cols>
    <col min="1" max="1" width="14" bestFit="1" customWidth="1"/>
    <col min="8" max="8" width="3.7109375" customWidth="1"/>
  </cols>
  <sheetData>
    <row r="1" spans="1:9" x14ac:dyDescent="0.25">
      <c r="A1" s="6" t="s">
        <v>3</v>
      </c>
      <c r="B1" s="7" t="s">
        <v>310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311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312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313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314</v>
      </c>
      <c r="C6" s="20"/>
      <c r="D6" s="20"/>
      <c r="E6" s="20"/>
      <c r="F6" s="20"/>
      <c r="G6" s="21"/>
    </row>
    <row r="7" spans="1:9" x14ac:dyDescent="0.25">
      <c r="A7" s="16"/>
      <c r="B7" s="20"/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20"/>
      <c r="C10" s="20"/>
      <c r="D10" s="20"/>
      <c r="E10" s="20"/>
      <c r="F10" s="20"/>
      <c r="G10" s="21"/>
    </row>
    <row r="11" spans="1:9" x14ac:dyDescent="0.25">
      <c r="A11" s="16"/>
      <c r="B11" s="20"/>
      <c r="C11" s="20"/>
      <c r="D11" s="20"/>
      <c r="E11" s="20"/>
      <c r="F11" s="20"/>
      <c r="G11" s="21"/>
    </row>
    <row r="12" spans="1:9" x14ac:dyDescent="0.25">
      <c r="A12" s="16"/>
      <c r="B12" s="20"/>
      <c r="C12" s="20"/>
      <c r="D12" s="20"/>
      <c r="E12" s="20"/>
      <c r="F12" s="20"/>
      <c r="G12" s="21"/>
    </row>
    <row r="13" spans="1:9" x14ac:dyDescent="0.25">
      <c r="A13" s="16"/>
      <c r="B13" s="20"/>
      <c r="C13" s="20"/>
      <c r="D13" s="20"/>
      <c r="E13" s="20"/>
      <c r="F13" s="20"/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16"/>
      <c r="B15" s="20"/>
      <c r="C15" s="20"/>
      <c r="D15" s="20"/>
      <c r="E15" s="20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x14ac:dyDescent="0.25">
      <c r="A17" s="16"/>
      <c r="B17" s="20"/>
      <c r="C17" s="20"/>
      <c r="D17" s="20"/>
      <c r="E17" s="20"/>
      <c r="F17" s="20"/>
      <c r="G17" s="21"/>
    </row>
    <row r="18" spans="1:7" x14ac:dyDescent="0.25">
      <c r="A18" s="16"/>
      <c r="B18" s="20"/>
      <c r="C18" s="20"/>
      <c r="D18" s="20"/>
      <c r="E18" s="20"/>
      <c r="F18" s="20"/>
      <c r="G18" s="21"/>
    </row>
    <row r="19" spans="1:7" x14ac:dyDescent="0.25">
      <c r="A19" s="16"/>
      <c r="B19" s="20"/>
      <c r="C19" s="20"/>
      <c r="D19" s="20"/>
      <c r="E19" s="20"/>
      <c r="F19" s="20"/>
      <c r="G19" s="21"/>
    </row>
    <row r="20" spans="1:7" x14ac:dyDescent="0.25">
      <c r="A20" s="16"/>
      <c r="B20" s="20"/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20"/>
      <c r="C22" s="20"/>
      <c r="D22" s="20"/>
      <c r="E22" s="20"/>
      <c r="F22" s="20"/>
      <c r="G22" s="21"/>
    </row>
    <row r="23" spans="1:7" x14ac:dyDescent="0.25">
      <c r="A23" s="16"/>
      <c r="B23" s="20"/>
      <c r="C23" s="20"/>
      <c r="D23" s="20"/>
      <c r="E23" s="20"/>
      <c r="F23" s="20"/>
      <c r="G23" s="21"/>
    </row>
    <row r="24" spans="1:7" x14ac:dyDescent="0.25">
      <c r="A24" s="16"/>
      <c r="B24" s="20"/>
      <c r="C24" s="20"/>
      <c r="D24" s="20"/>
      <c r="E24" s="20"/>
      <c r="F24" s="20"/>
      <c r="G24" s="21"/>
    </row>
    <row r="25" spans="1:7" x14ac:dyDescent="0.25">
      <c r="A25" s="46" t="s">
        <v>9</v>
      </c>
      <c r="B25" s="20" t="s">
        <v>315</v>
      </c>
      <c r="C25" s="20"/>
      <c r="D25" s="20"/>
      <c r="E25" s="20"/>
      <c r="F25" s="20"/>
      <c r="G25" s="21"/>
    </row>
    <row r="26" spans="1:7" x14ac:dyDescent="0.25">
      <c r="A26" s="16"/>
      <c r="B26" s="20"/>
      <c r="C26" s="20"/>
      <c r="D26" s="20"/>
      <c r="E26" s="20"/>
      <c r="F26" s="20"/>
      <c r="G26" s="21"/>
    </row>
    <row r="27" spans="1:7" x14ac:dyDescent="0.25">
      <c r="A27" s="16"/>
      <c r="B27" s="20" t="s">
        <v>316</v>
      </c>
      <c r="C27" s="20"/>
      <c r="D27" s="20"/>
      <c r="E27" s="20"/>
      <c r="F27" s="20"/>
      <c r="G27" s="21"/>
    </row>
    <row r="28" spans="1:7" x14ac:dyDescent="0.25">
      <c r="A28" s="16"/>
      <c r="B28" s="20" t="s">
        <v>317</v>
      </c>
      <c r="C28" s="20"/>
      <c r="D28" s="20"/>
      <c r="E28" s="20"/>
      <c r="F28" s="20"/>
      <c r="G28" s="21"/>
    </row>
    <row r="29" spans="1:7" ht="15.75" thickBot="1" x14ac:dyDescent="0.3">
      <c r="A29" s="17"/>
      <c r="B29" s="25" t="s">
        <v>318</v>
      </c>
      <c r="C29" s="25"/>
      <c r="D29" s="25"/>
      <c r="E29" s="25"/>
      <c r="F29" s="25"/>
      <c r="G29" s="26"/>
    </row>
  </sheetData>
  <mergeCells count="1">
    <mergeCell ref="F1:G1"/>
  </mergeCells>
  <hyperlinks>
    <hyperlink ref="F1" location="TOC!A1" display="Return to TOC" xr:uid="{97878FF8-1EEE-4209-96BA-F82CB5E60ABB}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CAE9-D91C-4809-8A8A-05336681A60C}">
  <dimension ref="A1:J25"/>
  <sheetViews>
    <sheetView workbookViewId="0"/>
  </sheetViews>
  <sheetFormatPr defaultRowHeight="15" x14ac:dyDescent="0.25"/>
  <cols>
    <col min="1" max="1" width="14" bestFit="1" customWidth="1"/>
    <col min="2" max="2" width="10.85546875" bestFit="1" customWidth="1"/>
    <col min="3" max="6" width="9.7109375" customWidth="1"/>
    <col min="9" max="9" width="3.7109375" customWidth="1"/>
    <col min="11" max="11" width="11.85546875" bestFit="1" customWidth="1"/>
    <col min="13" max="13" width="9.140625" customWidth="1"/>
    <col min="14" max="14" width="13.5703125" bestFit="1" customWidth="1"/>
  </cols>
  <sheetData>
    <row r="1" spans="1:10" x14ac:dyDescent="0.25">
      <c r="A1" s="6" t="s">
        <v>3</v>
      </c>
      <c r="B1" s="7" t="s">
        <v>310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319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320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321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322</v>
      </c>
      <c r="C6" s="20"/>
      <c r="D6" s="20"/>
      <c r="E6" s="20"/>
      <c r="F6" s="20"/>
      <c r="G6" s="20"/>
      <c r="H6" s="21"/>
    </row>
    <row r="7" spans="1:10" x14ac:dyDescent="0.25">
      <c r="A7" s="16"/>
      <c r="B7" s="18" t="s">
        <v>323</v>
      </c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69">
        <v>2000000</v>
      </c>
      <c r="C9" s="27" t="s">
        <v>324</v>
      </c>
      <c r="D9" s="70"/>
      <c r="E9" s="70"/>
      <c r="F9" s="70"/>
      <c r="G9" s="71"/>
      <c r="H9" s="21"/>
    </row>
    <row r="10" spans="1:10" x14ac:dyDescent="0.25">
      <c r="A10" s="16"/>
      <c r="B10" s="54">
        <v>1000000</v>
      </c>
      <c r="C10" s="140" t="s">
        <v>325</v>
      </c>
      <c r="D10" s="20"/>
      <c r="E10" s="20"/>
      <c r="F10" s="20"/>
      <c r="G10" s="72"/>
      <c r="H10" s="21"/>
    </row>
    <row r="11" spans="1:10" x14ac:dyDescent="0.25">
      <c r="A11" s="16"/>
      <c r="B11" s="54">
        <v>3000000</v>
      </c>
      <c r="C11" s="140" t="s">
        <v>326</v>
      </c>
      <c r="D11" s="20"/>
      <c r="E11" s="20"/>
      <c r="F11" s="20"/>
      <c r="G11" s="72"/>
      <c r="H11" s="21"/>
    </row>
    <row r="12" spans="1:10" x14ac:dyDescent="0.25">
      <c r="A12" s="16"/>
      <c r="B12" s="54">
        <v>1400000</v>
      </c>
      <c r="C12" s="140" t="s">
        <v>21</v>
      </c>
      <c r="D12" s="20"/>
      <c r="E12" s="20"/>
      <c r="F12" s="20"/>
      <c r="G12" s="72"/>
      <c r="H12" s="21"/>
    </row>
    <row r="13" spans="1:10" x14ac:dyDescent="0.25">
      <c r="A13" s="16"/>
      <c r="B13" s="54">
        <v>1700000</v>
      </c>
      <c r="C13" s="140" t="s">
        <v>327</v>
      </c>
      <c r="D13" s="20"/>
      <c r="E13" s="20"/>
      <c r="F13" s="20"/>
      <c r="G13" s="72"/>
      <c r="H13" s="21"/>
    </row>
    <row r="14" spans="1:10" x14ac:dyDescent="0.25">
      <c r="A14" s="16"/>
      <c r="B14" s="54">
        <v>1500000</v>
      </c>
      <c r="C14" s="140" t="s">
        <v>328</v>
      </c>
      <c r="D14" s="20"/>
      <c r="E14" s="20"/>
      <c r="F14" s="20"/>
      <c r="G14" s="72"/>
      <c r="H14" s="21"/>
    </row>
    <row r="15" spans="1:10" x14ac:dyDescent="0.25">
      <c r="A15" s="16"/>
      <c r="B15" s="56">
        <v>0.15</v>
      </c>
      <c r="C15" s="140" t="s">
        <v>329</v>
      </c>
      <c r="D15" s="20"/>
      <c r="E15" s="20"/>
      <c r="F15" s="20"/>
      <c r="G15" s="72"/>
      <c r="H15" s="21"/>
    </row>
    <row r="16" spans="1:10" x14ac:dyDescent="0.25">
      <c r="A16" s="16"/>
      <c r="B16" s="56">
        <v>1.1000000000000001</v>
      </c>
      <c r="C16" s="140" t="s">
        <v>266</v>
      </c>
      <c r="D16" s="20"/>
      <c r="E16" s="20"/>
      <c r="F16" s="20"/>
      <c r="G16" s="72"/>
      <c r="H16" s="21"/>
    </row>
    <row r="17" spans="1:8" x14ac:dyDescent="0.25">
      <c r="A17" s="16"/>
      <c r="B17" s="56">
        <v>7.0000000000000007E-2</v>
      </c>
      <c r="C17" s="140" t="s">
        <v>330</v>
      </c>
      <c r="D17" s="20"/>
      <c r="E17" s="20"/>
      <c r="F17" s="20"/>
      <c r="G17" s="72"/>
      <c r="H17" s="21"/>
    </row>
    <row r="18" spans="1:8" x14ac:dyDescent="0.25">
      <c r="A18" s="16"/>
      <c r="B18" s="54">
        <v>400000</v>
      </c>
      <c r="C18" s="140" t="s">
        <v>331</v>
      </c>
      <c r="D18" s="20"/>
      <c r="E18" s="20"/>
      <c r="F18" s="20"/>
      <c r="G18" s="72"/>
      <c r="H18" s="21"/>
    </row>
    <row r="19" spans="1:8" x14ac:dyDescent="0.25">
      <c r="A19" s="16"/>
      <c r="B19" s="54">
        <v>100000</v>
      </c>
      <c r="C19" s="140" t="s">
        <v>332</v>
      </c>
      <c r="D19" s="20"/>
      <c r="E19" s="20"/>
      <c r="F19" s="20"/>
      <c r="G19" s="72"/>
      <c r="H19" s="21"/>
    </row>
    <row r="20" spans="1:8" x14ac:dyDescent="0.25">
      <c r="A20" s="16"/>
      <c r="B20" s="57">
        <v>1.05</v>
      </c>
      <c r="C20" s="141" t="s">
        <v>265</v>
      </c>
      <c r="D20" s="73"/>
      <c r="E20" s="73"/>
      <c r="F20" s="73"/>
      <c r="G20" s="74"/>
      <c r="H20" s="21"/>
    </row>
    <row r="21" spans="1:8" x14ac:dyDescent="0.25">
      <c r="A21" s="16"/>
      <c r="B21" s="20"/>
      <c r="C21" s="20"/>
      <c r="D21" s="20"/>
      <c r="E21" s="20"/>
      <c r="F21" s="20"/>
      <c r="G21" s="20"/>
      <c r="H21" s="21"/>
    </row>
    <row r="22" spans="1:8" x14ac:dyDescent="0.25">
      <c r="A22" s="46" t="s">
        <v>9</v>
      </c>
      <c r="B22" s="20" t="s">
        <v>333</v>
      </c>
      <c r="C22" s="20"/>
      <c r="D22" s="20"/>
      <c r="E22" s="20"/>
      <c r="F22" s="20"/>
      <c r="G22" s="20"/>
      <c r="H22" s="21"/>
    </row>
    <row r="23" spans="1:8" x14ac:dyDescent="0.25">
      <c r="A23" s="16"/>
      <c r="B23" s="20"/>
      <c r="C23" s="20"/>
      <c r="D23" s="20"/>
      <c r="E23" s="20"/>
      <c r="F23" s="20"/>
      <c r="G23" s="20"/>
      <c r="H23" s="21"/>
    </row>
    <row r="24" spans="1:8" x14ac:dyDescent="0.25">
      <c r="A24" s="16"/>
      <c r="B24" s="20" t="s">
        <v>334</v>
      </c>
      <c r="C24" s="20"/>
      <c r="D24" s="20"/>
      <c r="E24" s="20"/>
      <c r="F24" s="20"/>
      <c r="G24" s="20"/>
      <c r="H24" s="21"/>
    </row>
    <row r="25" spans="1:8" ht="15.75" thickBot="1" x14ac:dyDescent="0.3">
      <c r="A25" s="17"/>
      <c r="B25" s="25" t="s">
        <v>335</v>
      </c>
      <c r="C25" s="25"/>
      <c r="D25" s="25"/>
      <c r="E25" s="25"/>
      <c r="F25" s="25"/>
      <c r="G25" s="25"/>
      <c r="H25" s="26"/>
    </row>
  </sheetData>
  <mergeCells count="1">
    <mergeCell ref="G1:H1"/>
  </mergeCells>
  <hyperlinks>
    <hyperlink ref="G1" location="TOC!A1" display="Return to TOC" xr:uid="{5021DE89-98E6-4615-BB67-83FD2D80866A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27C79-B7F0-4B77-A5CA-F26829CDD551}">
  <dimension ref="A1:L39"/>
  <sheetViews>
    <sheetView workbookViewId="0"/>
  </sheetViews>
  <sheetFormatPr defaultRowHeight="15" x14ac:dyDescent="0.25"/>
  <cols>
    <col min="1" max="1" width="14" bestFit="1" customWidth="1"/>
    <col min="10" max="10" width="5.85546875" customWidth="1"/>
    <col min="11" max="11" width="3.7109375" customWidth="1"/>
  </cols>
  <sheetData>
    <row r="1" spans="1:12" x14ac:dyDescent="0.25">
      <c r="A1" s="6" t="s">
        <v>3</v>
      </c>
      <c r="B1" s="7" t="s">
        <v>310</v>
      </c>
      <c r="C1" s="7"/>
      <c r="D1" s="8"/>
      <c r="E1" s="8"/>
      <c r="F1" s="8"/>
      <c r="G1" s="8"/>
      <c r="H1" s="8"/>
      <c r="I1" s="230" t="s">
        <v>4</v>
      </c>
      <c r="J1" s="231"/>
      <c r="L1" s="10" t="s">
        <v>5</v>
      </c>
    </row>
    <row r="2" spans="1:12" x14ac:dyDescent="0.25">
      <c r="A2" s="11" t="s">
        <v>6</v>
      </c>
      <c r="B2" s="18" t="s">
        <v>336</v>
      </c>
      <c r="C2" s="18"/>
      <c r="D2" s="18"/>
      <c r="E2" s="18"/>
      <c r="F2" s="18"/>
      <c r="G2" s="18"/>
      <c r="H2" s="18"/>
      <c r="I2" s="18"/>
      <c r="J2" s="12"/>
      <c r="K2" t="s">
        <v>27</v>
      </c>
      <c r="L2" s="161"/>
    </row>
    <row r="3" spans="1:12" x14ac:dyDescent="0.25">
      <c r="A3" s="11" t="s">
        <v>7</v>
      </c>
      <c r="B3" s="18" t="s">
        <v>337</v>
      </c>
      <c r="C3" s="18"/>
      <c r="D3" s="18"/>
      <c r="E3" s="18"/>
      <c r="F3" s="18"/>
      <c r="G3" s="18"/>
      <c r="H3" s="18"/>
      <c r="I3" s="18"/>
      <c r="J3" s="12"/>
      <c r="K3" s="111"/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K4" s="111"/>
    </row>
    <row r="5" spans="1:12" x14ac:dyDescent="0.25">
      <c r="A5" s="15" t="s">
        <v>8</v>
      </c>
      <c r="B5" s="18" t="s">
        <v>343</v>
      </c>
      <c r="C5" s="20"/>
      <c r="D5" s="20"/>
      <c r="E5" s="20"/>
      <c r="F5" s="20"/>
      <c r="G5" s="20"/>
      <c r="H5" s="20"/>
      <c r="I5" s="20"/>
      <c r="J5" s="21"/>
      <c r="K5" s="111"/>
    </row>
    <row r="6" spans="1:12" x14ac:dyDescent="0.25">
      <c r="A6" s="16"/>
      <c r="B6" s="18" t="s">
        <v>344</v>
      </c>
      <c r="C6" s="20"/>
      <c r="D6" s="20"/>
      <c r="E6" s="20"/>
      <c r="F6" s="20"/>
      <c r="G6" s="20"/>
      <c r="H6" s="20"/>
      <c r="I6" s="20"/>
      <c r="J6" s="21"/>
    </row>
    <row r="7" spans="1:12" x14ac:dyDescent="0.25">
      <c r="A7" s="16"/>
      <c r="B7" s="20"/>
      <c r="C7" s="20"/>
      <c r="D7" s="20"/>
      <c r="E7" s="20"/>
      <c r="F7" s="20"/>
      <c r="G7" s="20"/>
      <c r="H7" s="20"/>
      <c r="I7" s="20"/>
      <c r="J7" s="21"/>
    </row>
    <row r="8" spans="1:12" x14ac:dyDescent="0.25">
      <c r="A8" s="16"/>
      <c r="B8" s="20"/>
      <c r="C8" s="20"/>
      <c r="D8" s="20"/>
      <c r="E8" s="20"/>
      <c r="F8" s="20"/>
      <c r="G8" s="20"/>
      <c r="H8" s="20"/>
      <c r="I8" s="20"/>
      <c r="J8" s="21"/>
    </row>
    <row r="9" spans="1:12" x14ac:dyDescent="0.25">
      <c r="A9" s="16"/>
      <c r="B9" s="20"/>
      <c r="C9" s="20"/>
      <c r="D9" s="20"/>
      <c r="E9" s="20"/>
      <c r="F9" s="20"/>
      <c r="G9" s="20"/>
      <c r="H9" s="20"/>
      <c r="I9" s="20"/>
      <c r="J9" s="21"/>
    </row>
    <row r="10" spans="1:12" x14ac:dyDescent="0.25">
      <c r="A10" s="16"/>
      <c r="B10" s="20"/>
      <c r="C10" s="20"/>
      <c r="D10" s="20"/>
      <c r="E10" s="20"/>
      <c r="F10" s="20"/>
      <c r="G10" s="20"/>
      <c r="H10" s="20"/>
      <c r="I10" s="20"/>
      <c r="J10" s="21"/>
    </row>
    <row r="11" spans="1:12" x14ac:dyDescent="0.25">
      <c r="A11" s="16"/>
      <c r="B11" s="20"/>
      <c r="C11" s="20"/>
      <c r="D11" s="20"/>
      <c r="E11" s="20"/>
      <c r="F11" s="20"/>
      <c r="G11" s="20"/>
      <c r="H11" s="20"/>
      <c r="I11" s="20"/>
      <c r="J11" s="21"/>
    </row>
    <row r="12" spans="1:12" x14ac:dyDescent="0.25">
      <c r="A12" s="16"/>
      <c r="B12" s="20"/>
      <c r="C12" s="20"/>
      <c r="D12" s="20"/>
      <c r="E12" s="20"/>
      <c r="F12" s="20"/>
      <c r="G12" s="20"/>
      <c r="H12" s="20"/>
      <c r="I12" s="20"/>
      <c r="J12" s="21"/>
    </row>
    <row r="13" spans="1:12" x14ac:dyDescent="0.25">
      <c r="A13" s="16"/>
      <c r="B13" s="20"/>
      <c r="C13" s="20"/>
      <c r="D13" s="20"/>
      <c r="E13" s="20"/>
      <c r="F13" s="20"/>
      <c r="G13" s="20"/>
      <c r="H13" s="20"/>
      <c r="I13" s="20"/>
      <c r="J13" s="21"/>
    </row>
    <row r="14" spans="1:12" x14ac:dyDescent="0.25">
      <c r="A14" s="16"/>
      <c r="B14" s="20"/>
      <c r="C14" s="20"/>
      <c r="D14" s="20"/>
      <c r="E14" s="20"/>
      <c r="F14" s="20"/>
      <c r="G14" s="20"/>
      <c r="H14" s="20"/>
      <c r="I14" s="20"/>
      <c r="J14" s="21"/>
    </row>
    <row r="15" spans="1:12" x14ac:dyDescent="0.25">
      <c r="A15" s="16"/>
      <c r="B15" s="20"/>
      <c r="C15" s="20"/>
      <c r="D15" s="20"/>
      <c r="E15" s="20"/>
      <c r="F15" s="20"/>
      <c r="G15" s="20"/>
      <c r="H15" s="20"/>
      <c r="I15" s="20"/>
      <c r="J15" s="21"/>
    </row>
    <row r="16" spans="1:12" x14ac:dyDescent="0.25">
      <c r="A16" s="16"/>
      <c r="B16" s="20"/>
      <c r="C16" s="20"/>
      <c r="D16" s="20"/>
      <c r="E16" s="20"/>
      <c r="F16" s="20"/>
      <c r="G16" s="20"/>
      <c r="H16" s="20"/>
      <c r="I16" s="20"/>
      <c r="J16" s="21"/>
    </row>
    <row r="17" spans="1:10" x14ac:dyDescent="0.25">
      <c r="A17" s="16"/>
      <c r="B17" s="20"/>
      <c r="C17" s="20"/>
      <c r="D17" s="20"/>
      <c r="E17" s="20"/>
      <c r="F17" s="20"/>
      <c r="G17" s="20"/>
      <c r="H17" s="20"/>
      <c r="I17" s="20"/>
      <c r="J17" s="21"/>
    </row>
    <row r="18" spans="1:10" x14ac:dyDescent="0.25">
      <c r="A18" s="16"/>
      <c r="B18" s="20"/>
      <c r="C18" s="20"/>
      <c r="D18" s="20"/>
      <c r="E18" s="20"/>
      <c r="F18" s="20"/>
      <c r="G18" s="20"/>
      <c r="H18" s="20"/>
      <c r="I18" s="20"/>
      <c r="J18" s="21"/>
    </row>
    <row r="19" spans="1:10" x14ac:dyDescent="0.25">
      <c r="A19" s="16"/>
      <c r="B19" s="20"/>
      <c r="C19" s="20"/>
      <c r="D19" s="20"/>
      <c r="E19" s="20"/>
      <c r="F19" s="20"/>
      <c r="G19" s="20"/>
      <c r="H19" s="20"/>
      <c r="I19" s="20"/>
      <c r="J19" s="21"/>
    </row>
    <row r="20" spans="1:10" x14ac:dyDescent="0.25">
      <c r="A20" s="16"/>
      <c r="B20" s="20"/>
      <c r="C20" s="20"/>
      <c r="D20" s="20"/>
      <c r="E20" s="20"/>
      <c r="F20" s="20"/>
      <c r="G20" s="20"/>
      <c r="H20" s="20"/>
      <c r="I20" s="20"/>
      <c r="J20" s="21"/>
    </row>
    <row r="21" spans="1:10" x14ac:dyDescent="0.25">
      <c r="A21" s="16"/>
      <c r="B21" s="20"/>
      <c r="C21" s="20"/>
      <c r="D21" s="20"/>
      <c r="E21" s="20"/>
      <c r="F21" s="20"/>
      <c r="G21" s="20"/>
      <c r="H21" s="20"/>
      <c r="I21" s="20"/>
      <c r="J21" s="21"/>
    </row>
    <row r="22" spans="1:10" x14ac:dyDescent="0.25">
      <c r="A22" s="16"/>
      <c r="B22" s="20"/>
      <c r="C22" s="20"/>
      <c r="D22" s="20"/>
      <c r="E22" s="20"/>
      <c r="F22" s="20"/>
      <c r="G22" s="20"/>
      <c r="H22" s="20"/>
      <c r="I22" s="20"/>
      <c r="J22" s="21"/>
    </row>
    <row r="23" spans="1:10" x14ac:dyDescent="0.25">
      <c r="A23" s="16"/>
      <c r="B23" s="20"/>
      <c r="C23" s="20"/>
      <c r="D23" s="20"/>
      <c r="E23" s="20"/>
      <c r="F23" s="20"/>
      <c r="G23" s="20"/>
      <c r="H23" s="20"/>
      <c r="I23" s="20"/>
      <c r="J23" s="21"/>
    </row>
    <row r="24" spans="1:10" x14ac:dyDescent="0.25">
      <c r="A24" s="16"/>
      <c r="B24" s="20"/>
      <c r="C24" s="20"/>
      <c r="D24" s="20"/>
      <c r="E24" s="20"/>
      <c r="F24" s="20"/>
      <c r="G24" s="20"/>
      <c r="H24" s="20"/>
      <c r="I24" s="20"/>
      <c r="J24" s="21"/>
    </row>
    <row r="25" spans="1:10" x14ac:dyDescent="0.25">
      <c r="A25" s="16"/>
      <c r="B25" s="20"/>
      <c r="C25" s="20"/>
      <c r="D25" s="20"/>
      <c r="E25" s="20"/>
      <c r="F25" s="20"/>
      <c r="G25" s="20"/>
      <c r="H25" s="20"/>
      <c r="I25" s="20"/>
      <c r="J25" s="21"/>
    </row>
    <row r="26" spans="1:10" x14ac:dyDescent="0.25">
      <c r="A26" s="16"/>
      <c r="B26" s="20" t="s">
        <v>338</v>
      </c>
      <c r="C26" s="20"/>
      <c r="D26" s="20"/>
      <c r="E26" s="20"/>
      <c r="F26" s="20"/>
      <c r="G26" s="20"/>
      <c r="H26" s="20"/>
      <c r="I26" s="20"/>
      <c r="J26" s="21"/>
    </row>
    <row r="27" spans="1:10" x14ac:dyDescent="0.25">
      <c r="A27" s="16"/>
      <c r="B27" s="20" t="s">
        <v>339</v>
      </c>
      <c r="C27" s="20"/>
      <c r="D27" s="20"/>
      <c r="E27" s="20"/>
      <c r="F27" s="20"/>
      <c r="G27" s="20"/>
      <c r="H27" s="20"/>
      <c r="I27" s="20"/>
      <c r="J27" s="21"/>
    </row>
    <row r="28" spans="1:10" x14ac:dyDescent="0.25">
      <c r="A28" s="16"/>
      <c r="B28" s="20" t="s">
        <v>340</v>
      </c>
      <c r="C28" s="20"/>
      <c r="D28" s="20"/>
      <c r="E28" s="20"/>
      <c r="F28" s="20"/>
      <c r="G28" s="20"/>
      <c r="H28" s="20"/>
      <c r="I28" s="20"/>
      <c r="J28" s="21"/>
    </row>
    <row r="29" spans="1:10" x14ac:dyDescent="0.25">
      <c r="A29" s="16"/>
      <c r="B29" s="20" t="s">
        <v>341</v>
      </c>
      <c r="C29" s="20"/>
      <c r="D29" s="20"/>
      <c r="E29" s="20"/>
      <c r="F29" s="20"/>
      <c r="G29" s="20"/>
      <c r="H29" s="20"/>
      <c r="I29" s="20"/>
      <c r="J29" s="21"/>
    </row>
    <row r="30" spans="1:10" x14ac:dyDescent="0.25">
      <c r="A30" s="16"/>
      <c r="B30" s="20" t="s">
        <v>342</v>
      </c>
      <c r="C30" s="20"/>
      <c r="D30" s="20"/>
      <c r="E30" s="20"/>
      <c r="F30" s="20"/>
      <c r="G30" s="20"/>
      <c r="H30" s="20"/>
      <c r="I30" s="20"/>
      <c r="J30" s="21"/>
    </row>
    <row r="31" spans="1:10" x14ac:dyDescent="0.25">
      <c r="A31" s="16"/>
      <c r="B31" s="20"/>
      <c r="C31" s="20"/>
      <c r="D31" s="20"/>
      <c r="E31" s="20"/>
      <c r="F31" s="20"/>
      <c r="G31" s="20"/>
      <c r="H31" s="20"/>
      <c r="I31" s="20"/>
      <c r="J31" s="21"/>
    </row>
    <row r="32" spans="1:10" x14ac:dyDescent="0.25">
      <c r="A32" s="46" t="s">
        <v>9</v>
      </c>
      <c r="B32" s="20" t="s">
        <v>345</v>
      </c>
      <c r="C32" s="20"/>
      <c r="D32" s="20"/>
      <c r="E32" s="20"/>
      <c r="F32" s="20"/>
      <c r="G32" s="20"/>
      <c r="H32" s="20"/>
      <c r="I32" s="20"/>
      <c r="J32" s="21"/>
    </row>
    <row r="33" spans="1:10" ht="45" customHeight="1" x14ac:dyDescent="0.25">
      <c r="A33" s="16"/>
      <c r="B33" s="160" t="s">
        <v>351</v>
      </c>
      <c r="C33" s="137"/>
      <c r="D33" s="156"/>
      <c r="E33" s="157"/>
      <c r="F33" s="157"/>
      <c r="G33" s="157"/>
      <c r="H33" s="158"/>
      <c r="I33" s="159"/>
      <c r="J33" s="21"/>
    </row>
    <row r="34" spans="1:10" ht="45" customHeight="1" x14ac:dyDescent="0.25">
      <c r="A34" s="16"/>
      <c r="B34" s="160" t="s">
        <v>350</v>
      </c>
      <c r="C34" s="137"/>
      <c r="D34" s="156"/>
      <c r="E34" s="157"/>
      <c r="F34" s="157"/>
      <c r="G34" s="157"/>
      <c r="H34" s="158"/>
      <c r="I34" s="159"/>
      <c r="J34" s="21"/>
    </row>
    <row r="35" spans="1:10" ht="45" customHeight="1" x14ac:dyDescent="0.25">
      <c r="A35" s="16"/>
      <c r="B35" s="160" t="s">
        <v>346</v>
      </c>
      <c r="C35" s="137"/>
      <c r="D35" s="156"/>
      <c r="E35" s="157"/>
      <c r="F35" s="157"/>
      <c r="G35" s="157"/>
      <c r="H35" s="158"/>
      <c r="I35" s="159"/>
      <c r="J35" s="21"/>
    </row>
    <row r="36" spans="1:10" ht="45" customHeight="1" x14ac:dyDescent="0.25">
      <c r="A36" s="16"/>
      <c r="B36" s="160" t="s">
        <v>347</v>
      </c>
      <c r="C36" s="137"/>
      <c r="D36" s="156"/>
      <c r="E36" s="157"/>
      <c r="F36" s="157"/>
      <c r="G36" s="157"/>
      <c r="H36" s="158"/>
      <c r="I36" s="159"/>
      <c r="J36" s="21"/>
    </row>
    <row r="37" spans="1:10" ht="45" customHeight="1" x14ac:dyDescent="0.25">
      <c r="A37" s="16"/>
      <c r="B37" s="160" t="s">
        <v>349</v>
      </c>
      <c r="C37" s="137"/>
      <c r="D37" s="156"/>
      <c r="E37" s="157"/>
      <c r="F37" s="157"/>
      <c r="G37" s="157"/>
      <c r="H37" s="158"/>
      <c r="I37" s="159"/>
      <c r="J37" s="21"/>
    </row>
    <row r="38" spans="1:10" ht="45" customHeight="1" x14ac:dyDescent="0.25">
      <c r="A38" s="16"/>
      <c r="B38" s="160" t="s">
        <v>348</v>
      </c>
      <c r="C38" s="137"/>
      <c r="D38" s="156"/>
      <c r="E38" s="157"/>
      <c r="F38" s="157"/>
      <c r="G38" s="157"/>
      <c r="H38" s="158"/>
      <c r="I38" s="159"/>
      <c r="J38" s="21"/>
    </row>
    <row r="39" spans="1:10" ht="15.75" thickBot="1" x14ac:dyDescent="0.3">
      <c r="A39" s="17"/>
      <c r="B39" s="25"/>
      <c r="C39" s="25"/>
      <c r="D39" s="25"/>
      <c r="E39" s="25"/>
      <c r="F39" s="25"/>
      <c r="G39" s="25"/>
      <c r="H39" s="25"/>
      <c r="I39" s="25"/>
      <c r="J39" s="26"/>
    </row>
  </sheetData>
  <mergeCells count="1">
    <mergeCell ref="I1:J1"/>
  </mergeCells>
  <hyperlinks>
    <hyperlink ref="I1" location="TOC!A1" display="Return to TOC" xr:uid="{89DD6FEF-D059-4E04-927E-68899D9BF746}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D631E-BF24-41EB-B250-C959F9BD747B}">
  <dimension ref="A1:J22"/>
  <sheetViews>
    <sheetView workbookViewId="0"/>
  </sheetViews>
  <sheetFormatPr defaultRowHeight="15" x14ac:dyDescent="0.25"/>
  <cols>
    <col min="1" max="1" width="14" bestFit="1" customWidth="1"/>
    <col min="9" max="9" width="3.7109375" customWidth="1"/>
    <col min="11" max="11" width="11.140625" bestFit="1" customWidth="1"/>
  </cols>
  <sheetData>
    <row r="1" spans="1:10" x14ac:dyDescent="0.25">
      <c r="A1" s="6" t="s">
        <v>3</v>
      </c>
      <c r="B1" s="7" t="s">
        <v>310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352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320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353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354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130">
        <v>0.7</v>
      </c>
      <c r="C8" s="27" t="s">
        <v>355</v>
      </c>
      <c r="D8" s="70"/>
      <c r="E8" s="70"/>
      <c r="F8" s="70"/>
      <c r="G8" s="71"/>
      <c r="H8" s="21"/>
    </row>
    <row r="9" spans="1:10" x14ac:dyDescent="0.25">
      <c r="A9" s="16"/>
      <c r="B9" s="52">
        <v>1.1000000000000001</v>
      </c>
      <c r="C9" s="140" t="s">
        <v>356</v>
      </c>
      <c r="D9" s="20"/>
      <c r="E9" s="20"/>
      <c r="F9" s="20"/>
      <c r="G9" s="72"/>
      <c r="H9" s="21"/>
    </row>
    <row r="10" spans="1:10" x14ac:dyDescent="0.25">
      <c r="A10" s="16"/>
      <c r="B10" s="131">
        <v>0.2</v>
      </c>
      <c r="C10" s="140" t="s">
        <v>357</v>
      </c>
      <c r="D10" s="20"/>
      <c r="E10" s="20"/>
      <c r="F10" s="20"/>
      <c r="G10" s="72"/>
      <c r="H10" s="21"/>
    </row>
    <row r="11" spans="1:10" x14ac:dyDescent="0.25">
      <c r="A11" s="16"/>
      <c r="B11" s="52">
        <v>1.125</v>
      </c>
      <c r="C11" s="140" t="s">
        <v>266</v>
      </c>
      <c r="D11" s="20"/>
      <c r="E11" s="20"/>
      <c r="F11" s="20"/>
      <c r="G11" s="72"/>
      <c r="H11" s="21"/>
    </row>
    <row r="12" spans="1:10" x14ac:dyDescent="0.25">
      <c r="A12" s="16"/>
      <c r="B12" s="131">
        <v>1.25</v>
      </c>
      <c r="C12" s="140" t="s">
        <v>358</v>
      </c>
      <c r="D12" s="20"/>
      <c r="E12" s="20"/>
      <c r="F12" s="20"/>
      <c r="G12" s="72"/>
      <c r="H12" s="21"/>
    </row>
    <row r="13" spans="1:10" x14ac:dyDescent="0.25">
      <c r="A13" s="16"/>
      <c r="B13" s="142">
        <v>0.75</v>
      </c>
      <c r="C13" s="141" t="s">
        <v>359</v>
      </c>
      <c r="D13" s="73"/>
      <c r="E13" s="73"/>
      <c r="F13" s="73"/>
      <c r="G13" s="74"/>
      <c r="H13" s="21"/>
    </row>
    <row r="14" spans="1:10" x14ac:dyDescent="0.25">
      <c r="A14" s="16"/>
      <c r="B14" s="20"/>
      <c r="C14" s="20"/>
      <c r="D14" s="20"/>
      <c r="E14" s="20"/>
      <c r="F14" s="20"/>
      <c r="G14" s="20"/>
      <c r="H14" s="21"/>
    </row>
    <row r="15" spans="1:10" x14ac:dyDescent="0.25">
      <c r="A15" s="16"/>
      <c r="B15" s="20" t="s">
        <v>360</v>
      </c>
      <c r="C15" s="20"/>
      <c r="D15" s="20"/>
      <c r="E15" s="20"/>
      <c r="F15" s="20"/>
      <c r="G15" s="20"/>
      <c r="H15" s="21"/>
    </row>
    <row r="16" spans="1:10" x14ac:dyDescent="0.25">
      <c r="A16" s="16"/>
      <c r="B16" s="20" t="s">
        <v>361</v>
      </c>
      <c r="C16" s="20"/>
      <c r="D16" s="20"/>
      <c r="E16" s="20"/>
      <c r="F16" s="20"/>
      <c r="G16" s="20"/>
      <c r="H16" s="21"/>
    </row>
    <row r="17" spans="1:8" x14ac:dyDescent="0.25">
      <c r="A17" s="16"/>
      <c r="B17" s="20"/>
      <c r="C17" s="20"/>
      <c r="D17" s="20"/>
      <c r="E17" s="20"/>
      <c r="F17" s="20"/>
      <c r="G17" s="20"/>
      <c r="H17" s="21"/>
    </row>
    <row r="18" spans="1:8" x14ac:dyDescent="0.25">
      <c r="A18" s="16"/>
      <c r="B18" s="51">
        <v>0.65300000000000002</v>
      </c>
      <c r="C18" s="20" t="s">
        <v>364</v>
      </c>
      <c r="D18" s="20"/>
      <c r="E18" s="20"/>
      <c r="F18" s="20"/>
      <c r="G18" s="20"/>
      <c r="H18" s="21"/>
    </row>
    <row r="19" spans="1:8" x14ac:dyDescent="0.25">
      <c r="A19" s="16"/>
      <c r="B19" s="53">
        <v>3.1E-2</v>
      </c>
      <c r="C19" s="20" t="s">
        <v>365</v>
      </c>
      <c r="D19" s="20"/>
      <c r="E19" s="20"/>
      <c r="F19" s="20"/>
      <c r="G19" s="20"/>
      <c r="H19" s="21"/>
    </row>
    <row r="20" spans="1:8" x14ac:dyDescent="0.25">
      <c r="A20" s="16"/>
      <c r="B20" s="20"/>
      <c r="C20" s="20"/>
      <c r="D20" s="20"/>
      <c r="E20" s="20"/>
      <c r="F20" s="20"/>
      <c r="G20" s="20"/>
      <c r="H20" s="21"/>
    </row>
    <row r="21" spans="1:8" x14ac:dyDescent="0.25">
      <c r="A21" s="46" t="s">
        <v>9</v>
      </c>
      <c r="B21" s="20" t="s">
        <v>362</v>
      </c>
      <c r="C21" s="20"/>
      <c r="D21" s="20"/>
      <c r="E21" s="20"/>
      <c r="F21" s="20"/>
      <c r="G21" s="20"/>
      <c r="H21" s="21"/>
    </row>
    <row r="22" spans="1:8" ht="15.75" thickBot="1" x14ac:dyDescent="0.3">
      <c r="A22" s="17"/>
      <c r="B22" s="25" t="s">
        <v>363</v>
      </c>
      <c r="C22" s="25"/>
      <c r="D22" s="25"/>
      <c r="E22" s="25"/>
      <c r="F22" s="25"/>
      <c r="G22" s="25"/>
      <c r="H22" s="26"/>
    </row>
  </sheetData>
  <mergeCells count="1">
    <mergeCell ref="G1:H1"/>
  </mergeCells>
  <hyperlinks>
    <hyperlink ref="G1" location="TOC!A1" display="Return to TOC" xr:uid="{78F49BDD-265E-463E-B2ED-C320E496481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47201-33AC-49FA-9C7E-8E7278BFBBB3}">
  <dimension ref="A1:K23"/>
  <sheetViews>
    <sheetView workbookViewId="0"/>
  </sheetViews>
  <sheetFormatPr defaultRowHeight="15" x14ac:dyDescent="0.25"/>
  <cols>
    <col min="1" max="1" width="14" bestFit="1" customWidth="1"/>
    <col min="9" max="9" width="3.42578125" customWidth="1"/>
    <col min="10" max="10" width="3.7109375" customWidth="1"/>
    <col min="12" max="12" width="10.140625" bestFit="1" customWidth="1"/>
    <col min="14" max="14" width="9.140625" customWidth="1"/>
    <col min="15" max="15" width="11.140625" bestFit="1" customWidth="1"/>
  </cols>
  <sheetData>
    <row r="1" spans="1:11" x14ac:dyDescent="0.25">
      <c r="A1" s="6" t="s">
        <v>3</v>
      </c>
      <c r="B1" s="7" t="s">
        <v>310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366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367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18" t="s">
        <v>368</v>
      </c>
      <c r="C5" s="20"/>
      <c r="D5" s="20"/>
      <c r="E5" s="20"/>
      <c r="F5" s="20"/>
      <c r="G5" s="20"/>
      <c r="H5" s="20"/>
      <c r="I5" s="21"/>
      <c r="J5" s="111"/>
    </row>
    <row r="6" spans="1:11" x14ac:dyDescent="0.25">
      <c r="A6" s="16"/>
      <c r="B6" s="18" t="s">
        <v>369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20"/>
      <c r="C7" s="20"/>
      <c r="D7" s="20"/>
      <c r="E7" s="20"/>
      <c r="F7" s="20"/>
      <c r="G7" s="20"/>
      <c r="H7" s="20"/>
      <c r="I7" s="21"/>
    </row>
    <row r="8" spans="1:11" x14ac:dyDescent="0.25">
      <c r="A8" s="16"/>
      <c r="B8" s="77">
        <v>17500</v>
      </c>
      <c r="C8" s="27" t="s">
        <v>325</v>
      </c>
      <c r="D8" s="70"/>
      <c r="E8" s="71"/>
      <c r="F8" s="20"/>
      <c r="G8" s="20"/>
      <c r="H8" s="20"/>
      <c r="I8" s="21"/>
    </row>
    <row r="9" spans="1:11" x14ac:dyDescent="0.25">
      <c r="A9" s="16"/>
      <c r="B9" s="59">
        <v>80000</v>
      </c>
      <c r="C9" s="140" t="s">
        <v>326</v>
      </c>
      <c r="D9" s="20"/>
      <c r="E9" s="72"/>
      <c r="F9" s="20"/>
      <c r="G9" s="20"/>
      <c r="H9" s="20"/>
      <c r="I9" s="21"/>
    </row>
    <row r="10" spans="1:11" x14ac:dyDescent="0.25">
      <c r="A10" s="16"/>
      <c r="B10" s="59">
        <v>8125</v>
      </c>
      <c r="C10" s="140" t="s">
        <v>370</v>
      </c>
      <c r="D10" s="20"/>
      <c r="E10" s="72"/>
      <c r="F10" s="20"/>
      <c r="G10" s="20"/>
      <c r="H10" s="20"/>
      <c r="I10" s="21"/>
    </row>
    <row r="11" spans="1:11" x14ac:dyDescent="0.25">
      <c r="A11" s="16"/>
      <c r="B11" s="162">
        <v>1.25</v>
      </c>
      <c r="C11" s="141" t="s">
        <v>266</v>
      </c>
      <c r="D11" s="73"/>
      <c r="E11" s="74"/>
      <c r="F11" s="20"/>
      <c r="G11" s="20"/>
      <c r="H11" s="20"/>
      <c r="I11" s="21"/>
    </row>
    <row r="12" spans="1:11" x14ac:dyDescent="0.25">
      <c r="A12" s="16"/>
      <c r="B12" s="20"/>
      <c r="C12" s="20"/>
      <c r="D12" s="20"/>
      <c r="E12" s="20"/>
      <c r="F12" s="20"/>
      <c r="G12" s="20"/>
      <c r="H12" s="20"/>
      <c r="I12" s="21"/>
    </row>
    <row r="13" spans="1:11" x14ac:dyDescent="0.25">
      <c r="A13" s="16"/>
      <c r="B13" s="20" t="s">
        <v>371</v>
      </c>
      <c r="C13" s="20"/>
      <c r="D13" s="20"/>
      <c r="E13" s="20"/>
      <c r="F13" s="20"/>
      <c r="G13" s="20"/>
      <c r="H13" s="20"/>
      <c r="I13" s="21"/>
    </row>
    <row r="14" spans="1:11" x14ac:dyDescent="0.25">
      <c r="A14" s="16"/>
      <c r="B14" s="20" t="s">
        <v>372</v>
      </c>
      <c r="C14" s="20"/>
      <c r="D14" s="20"/>
      <c r="E14" s="20"/>
      <c r="F14" s="20"/>
      <c r="G14" s="20"/>
      <c r="H14" s="20"/>
      <c r="I14" s="21"/>
    </row>
    <row r="15" spans="1:11" x14ac:dyDescent="0.25">
      <c r="A15" s="16"/>
      <c r="B15" s="20"/>
      <c r="C15" s="20"/>
      <c r="D15" s="20"/>
      <c r="E15" s="20"/>
      <c r="F15" s="20"/>
      <c r="G15" s="20"/>
      <c r="H15" s="20"/>
      <c r="I15" s="21"/>
    </row>
    <row r="16" spans="1:11" x14ac:dyDescent="0.25">
      <c r="A16" s="16"/>
      <c r="B16" s="20" t="s">
        <v>373</v>
      </c>
      <c r="C16" s="20"/>
      <c r="D16" s="20"/>
      <c r="E16" s="20"/>
      <c r="F16" s="20"/>
      <c r="G16" s="20"/>
      <c r="H16" s="20"/>
      <c r="I16" s="21"/>
    </row>
    <row r="17" spans="1:9" x14ac:dyDescent="0.25">
      <c r="A17" s="16"/>
      <c r="B17" s="20" t="s">
        <v>374</v>
      </c>
      <c r="C17" s="20"/>
      <c r="D17" s="20"/>
      <c r="E17" s="20"/>
      <c r="F17" s="20"/>
      <c r="G17" s="20"/>
      <c r="H17" s="20"/>
      <c r="I17" s="21"/>
    </row>
    <row r="18" spans="1:9" x14ac:dyDescent="0.25">
      <c r="A18" s="16"/>
      <c r="B18" s="20" t="s">
        <v>375</v>
      </c>
      <c r="C18" s="20"/>
      <c r="D18" s="20"/>
      <c r="E18" s="20"/>
      <c r="F18" s="20"/>
      <c r="G18" s="20"/>
      <c r="H18" s="20"/>
      <c r="I18" s="21"/>
    </row>
    <row r="19" spans="1:9" x14ac:dyDescent="0.25">
      <c r="A19" s="16"/>
      <c r="B19" s="20" t="s">
        <v>376</v>
      </c>
      <c r="C19" s="20"/>
      <c r="D19" s="20"/>
      <c r="E19" s="20"/>
      <c r="F19" s="20"/>
      <c r="G19" s="20"/>
      <c r="H19" s="20"/>
      <c r="I19" s="21"/>
    </row>
    <row r="20" spans="1:9" x14ac:dyDescent="0.25">
      <c r="A20" s="16"/>
      <c r="B20" s="20" t="s">
        <v>377</v>
      </c>
      <c r="C20" s="20"/>
      <c r="D20" s="20"/>
      <c r="E20" s="20"/>
      <c r="F20" s="20"/>
      <c r="G20" s="20"/>
      <c r="H20" s="20"/>
      <c r="I20" s="21"/>
    </row>
    <row r="21" spans="1:9" x14ac:dyDescent="0.25">
      <c r="A21" s="16"/>
      <c r="B21" s="20"/>
      <c r="C21" s="20"/>
      <c r="D21" s="20"/>
      <c r="E21" s="20"/>
      <c r="F21" s="20"/>
      <c r="G21" s="20"/>
      <c r="H21" s="20"/>
      <c r="I21" s="21"/>
    </row>
    <row r="22" spans="1:9" x14ac:dyDescent="0.25">
      <c r="A22" s="46" t="s">
        <v>9</v>
      </c>
      <c r="B22" s="20" t="s">
        <v>378</v>
      </c>
      <c r="C22" s="20"/>
      <c r="D22" s="20"/>
      <c r="E22" s="20"/>
      <c r="F22" s="20"/>
      <c r="G22" s="20"/>
      <c r="H22" s="20"/>
      <c r="I22" s="21"/>
    </row>
    <row r="23" spans="1:9" ht="15.75" thickBot="1" x14ac:dyDescent="0.3">
      <c r="A23" s="17"/>
      <c r="B23" s="25" t="s">
        <v>379</v>
      </c>
      <c r="C23" s="25"/>
      <c r="D23" s="25"/>
      <c r="E23" s="25"/>
      <c r="F23" s="25"/>
      <c r="G23" s="25"/>
      <c r="H23" s="25"/>
      <c r="I23" s="26"/>
    </row>
  </sheetData>
  <mergeCells count="1">
    <mergeCell ref="H1:I1"/>
  </mergeCells>
  <hyperlinks>
    <hyperlink ref="H1" location="TOC!A1" display="Return to TOC" xr:uid="{C4CFB8CA-4552-4F1F-9211-F2B0BFB8EAC5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80B6B-921C-4782-89E3-017F99A4C195}">
  <dimension ref="A1:K24"/>
  <sheetViews>
    <sheetView workbookViewId="0"/>
  </sheetViews>
  <sheetFormatPr defaultRowHeight="15" x14ac:dyDescent="0.25"/>
  <cols>
    <col min="1" max="1" width="14" bestFit="1" customWidth="1"/>
    <col min="10" max="10" width="3.7109375" customWidth="1"/>
    <col min="12" max="12" width="11.85546875" bestFit="1" customWidth="1"/>
  </cols>
  <sheetData>
    <row r="1" spans="1:11" x14ac:dyDescent="0.25">
      <c r="A1" s="6" t="s">
        <v>3</v>
      </c>
      <c r="B1" s="7" t="s">
        <v>310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389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380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18" t="s">
        <v>381</v>
      </c>
      <c r="C5" s="20"/>
      <c r="D5" s="20"/>
      <c r="E5" s="20"/>
      <c r="F5" s="20"/>
      <c r="G5" s="20"/>
      <c r="H5" s="20"/>
      <c r="I5" s="21"/>
      <c r="J5" s="111"/>
    </row>
    <row r="6" spans="1:11" x14ac:dyDescent="0.25">
      <c r="A6" s="16"/>
      <c r="B6" s="18" t="s">
        <v>387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18" t="s">
        <v>388</v>
      </c>
      <c r="C7" s="20"/>
      <c r="D7" s="20"/>
      <c r="E7" s="20"/>
      <c r="F7" s="20"/>
      <c r="G7" s="20"/>
      <c r="H7" s="20"/>
      <c r="I7" s="21"/>
    </row>
    <row r="8" spans="1:11" x14ac:dyDescent="0.25">
      <c r="A8" s="16"/>
      <c r="B8" s="20"/>
      <c r="C8" s="20"/>
      <c r="D8" s="20"/>
      <c r="E8" s="20"/>
      <c r="F8" s="20"/>
      <c r="G8" s="20"/>
      <c r="H8" s="20"/>
      <c r="I8" s="21"/>
    </row>
    <row r="9" spans="1:11" x14ac:dyDescent="0.25">
      <c r="A9" s="16"/>
      <c r="B9" s="69">
        <v>700000</v>
      </c>
      <c r="C9" s="27" t="s">
        <v>324</v>
      </c>
      <c r="D9" s="70"/>
      <c r="E9" s="71"/>
      <c r="F9" s="20"/>
      <c r="G9" s="20"/>
      <c r="H9" s="20"/>
      <c r="I9" s="21"/>
    </row>
    <row r="10" spans="1:11" x14ac:dyDescent="0.25">
      <c r="A10" s="16"/>
      <c r="B10" s="54">
        <v>80000</v>
      </c>
      <c r="C10" s="140" t="s">
        <v>382</v>
      </c>
      <c r="D10" s="20"/>
      <c r="E10" s="72"/>
      <c r="F10" s="20"/>
      <c r="G10" s="20"/>
      <c r="H10" s="20"/>
      <c r="I10" s="21"/>
    </row>
    <row r="11" spans="1:11" x14ac:dyDescent="0.25">
      <c r="A11" s="16"/>
      <c r="B11" s="54">
        <v>750000</v>
      </c>
      <c r="C11" s="140" t="s">
        <v>383</v>
      </c>
      <c r="D11" s="20"/>
      <c r="E11" s="72"/>
      <c r="F11" s="20"/>
      <c r="G11" s="20"/>
      <c r="H11" s="20"/>
      <c r="I11" s="21"/>
    </row>
    <row r="12" spans="1:11" x14ac:dyDescent="0.25">
      <c r="A12" s="16"/>
      <c r="B12" s="54">
        <v>83660</v>
      </c>
      <c r="C12" s="140" t="s">
        <v>264</v>
      </c>
      <c r="D12" s="20"/>
      <c r="E12" s="72"/>
      <c r="F12" s="20"/>
      <c r="G12" s="20"/>
      <c r="H12" s="20"/>
      <c r="I12" s="21"/>
    </row>
    <row r="13" spans="1:11" x14ac:dyDescent="0.25">
      <c r="A13" s="16"/>
      <c r="B13" s="57">
        <v>1.2</v>
      </c>
      <c r="C13" s="141" t="s">
        <v>266</v>
      </c>
      <c r="D13" s="73"/>
      <c r="E13" s="74"/>
      <c r="F13" s="20"/>
      <c r="G13" s="20"/>
      <c r="H13" s="20"/>
      <c r="I13" s="21"/>
    </row>
    <row r="14" spans="1:11" x14ac:dyDescent="0.25">
      <c r="A14" s="16"/>
      <c r="B14" s="20"/>
      <c r="C14" s="20"/>
      <c r="D14" s="20"/>
      <c r="E14" s="20"/>
      <c r="F14" s="20"/>
      <c r="G14" s="20"/>
      <c r="H14" s="20"/>
      <c r="I14" s="21"/>
    </row>
    <row r="15" spans="1:11" x14ac:dyDescent="0.25">
      <c r="A15" s="16"/>
      <c r="B15" s="20" t="s">
        <v>390</v>
      </c>
      <c r="C15" s="20"/>
      <c r="D15" s="20"/>
      <c r="E15" s="20"/>
      <c r="F15" s="20"/>
      <c r="G15" s="20"/>
      <c r="H15" s="20"/>
      <c r="I15" s="21"/>
    </row>
    <row r="16" spans="1:11" x14ac:dyDescent="0.25">
      <c r="A16" s="16"/>
      <c r="B16" s="20"/>
      <c r="C16" s="20"/>
      <c r="D16" s="20"/>
      <c r="E16" s="20"/>
      <c r="F16" s="20"/>
      <c r="G16" s="20"/>
      <c r="H16" s="20"/>
      <c r="I16" s="21"/>
    </row>
    <row r="17" spans="1:9" x14ac:dyDescent="0.25">
      <c r="A17" s="16"/>
      <c r="B17" s="20" t="s">
        <v>391</v>
      </c>
      <c r="C17" s="20"/>
      <c r="D17" s="20"/>
      <c r="E17" s="20"/>
      <c r="F17" s="20"/>
      <c r="G17" s="20"/>
      <c r="H17" s="20"/>
      <c r="I17" s="21"/>
    </row>
    <row r="18" spans="1:9" x14ac:dyDescent="0.25">
      <c r="A18" s="16"/>
      <c r="B18" s="20" t="s">
        <v>392</v>
      </c>
      <c r="C18" s="20"/>
      <c r="D18" s="20"/>
      <c r="E18" s="20"/>
      <c r="F18" s="20"/>
      <c r="G18" s="20"/>
      <c r="H18" s="20"/>
      <c r="I18" s="21"/>
    </row>
    <row r="19" spans="1:9" x14ac:dyDescent="0.25">
      <c r="A19" s="16"/>
      <c r="B19" s="20" t="s">
        <v>393</v>
      </c>
      <c r="C19" s="20"/>
      <c r="D19" s="20"/>
      <c r="E19" s="20"/>
      <c r="F19" s="20"/>
      <c r="G19" s="20"/>
      <c r="H19" s="20"/>
      <c r="I19" s="21"/>
    </row>
    <row r="20" spans="1:9" x14ac:dyDescent="0.25">
      <c r="A20" s="16"/>
      <c r="B20" s="20"/>
      <c r="C20" s="20"/>
      <c r="D20" s="20"/>
      <c r="E20" s="20"/>
      <c r="F20" s="20"/>
      <c r="G20" s="20"/>
      <c r="H20" s="20"/>
      <c r="I20" s="21"/>
    </row>
    <row r="21" spans="1:9" x14ac:dyDescent="0.25">
      <c r="A21" s="46" t="s">
        <v>9</v>
      </c>
      <c r="B21" s="20" t="s">
        <v>384</v>
      </c>
      <c r="C21" s="20"/>
      <c r="D21" s="20"/>
      <c r="E21" s="20"/>
      <c r="F21" s="20"/>
      <c r="G21" s="20"/>
      <c r="H21" s="20"/>
      <c r="I21" s="21"/>
    </row>
    <row r="22" spans="1:9" x14ac:dyDescent="0.25">
      <c r="A22" s="16"/>
      <c r="B22" s="20"/>
      <c r="C22" s="20"/>
      <c r="D22" s="20"/>
      <c r="E22" s="20"/>
      <c r="F22" s="20"/>
      <c r="G22" s="20"/>
      <c r="H22" s="20"/>
      <c r="I22" s="21"/>
    </row>
    <row r="23" spans="1:9" x14ac:dyDescent="0.25">
      <c r="A23" s="16"/>
      <c r="B23" s="20" t="s">
        <v>385</v>
      </c>
      <c r="C23" s="20"/>
      <c r="D23" s="20"/>
      <c r="E23" s="20"/>
      <c r="F23" s="20"/>
      <c r="G23" s="20"/>
      <c r="H23" s="20"/>
      <c r="I23" s="21"/>
    </row>
    <row r="24" spans="1:9" ht="15.75" thickBot="1" x14ac:dyDescent="0.3">
      <c r="A24" s="17"/>
      <c r="B24" s="25" t="s">
        <v>386</v>
      </c>
      <c r="C24" s="25"/>
      <c r="D24" s="25"/>
      <c r="E24" s="25"/>
      <c r="F24" s="25"/>
      <c r="G24" s="25"/>
      <c r="H24" s="25"/>
      <c r="I24" s="26"/>
    </row>
  </sheetData>
  <mergeCells count="1">
    <mergeCell ref="H1:I1"/>
  </mergeCells>
  <hyperlinks>
    <hyperlink ref="H1" location="TOC!A1" display="Return to TOC" xr:uid="{859CC0B5-6237-4390-8B69-263326E07856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DEA8E-1B15-4FC5-B8D2-DA982883D507}">
  <dimension ref="A1:P35"/>
  <sheetViews>
    <sheetView workbookViewId="0"/>
  </sheetViews>
  <sheetFormatPr defaultRowHeight="15" x14ac:dyDescent="0.25"/>
  <cols>
    <col min="1" max="1" width="14" bestFit="1" customWidth="1"/>
    <col min="2" max="2" width="12" customWidth="1"/>
    <col min="10" max="10" width="3.7109375" customWidth="1"/>
    <col min="12" max="12" width="11.85546875" bestFit="1" customWidth="1"/>
    <col min="13" max="13" width="10.85546875" bestFit="1" customWidth="1"/>
  </cols>
  <sheetData>
    <row r="1" spans="1:11" x14ac:dyDescent="0.25">
      <c r="A1" s="6" t="s">
        <v>3</v>
      </c>
      <c r="B1" s="7" t="s">
        <v>310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424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436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20" t="s">
        <v>425</v>
      </c>
      <c r="C5" s="20"/>
      <c r="D5" s="20"/>
      <c r="E5" s="20"/>
      <c r="F5" s="20"/>
      <c r="G5" s="20"/>
      <c r="H5" s="20"/>
      <c r="I5" s="21"/>
      <c r="J5" s="111"/>
    </row>
    <row r="6" spans="1:11" x14ac:dyDescent="0.25">
      <c r="A6" s="16"/>
      <c r="B6" s="132">
        <v>10000000</v>
      </c>
      <c r="C6" s="27" t="s">
        <v>324</v>
      </c>
      <c r="D6" s="70"/>
      <c r="E6" s="70"/>
      <c r="F6" s="70"/>
      <c r="G6" s="70"/>
      <c r="H6" s="71"/>
      <c r="I6" s="21"/>
    </row>
    <row r="7" spans="1:11" x14ac:dyDescent="0.25">
      <c r="A7" s="16"/>
      <c r="B7" s="120">
        <v>0.6</v>
      </c>
      <c r="C7" s="140" t="s">
        <v>426</v>
      </c>
      <c r="D7" s="20"/>
      <c r="E7" s="20"/>
      <c r="F7" s="20"/>
      <c r="G7" s="20"/>
      <c r="H7" s="72"/>
      <c r="I7" s="21"/>
    </row>
    <row r="8" spans="1:11" x14ac:dyDescent="0.25">
      <c r="A8" s="16"/>
      <c r="B8" s="120">
        <v>0.8</v>
      </c>
      <c r="C8" s="140" t="s">
        <v>427</v>
      </c>
      <c r="D8" s="20"/>
      <c r="E8" s="20"/>
      <c r="F8" s="20"/>
      <c r="G8" s="20"/>
      <c r="H8" s="72"/>
      <c r="I8" s="21"/>
    </row>
    <row r="9" spans="1:11" x14ac:dyDescent="0.25">
      <c r="A9" s="16"/>
      <c r="B9" s="120">
        <v>0.2</v>
      </c>
      <c r="C9" s="140" t="s">
        <v>428</v>
      </c>
      <c r="D9" s="20"/>
      <c r="E9" s="20"/>
      <c r="F9" s="20"/>
      <c r="G9" s="20"/>
      <c r="H9" s="72"/>
      <c r="I9" s="21"/>
    </row>
    <row r="10" spans="1:11" x14ac:dyDescent="0.25">
      <c r="A10" s="16"/>
      <c r="B10" s="94">
        <v>1.085</v>
      </c>
      <c r="C10" s="140" t="s">
        <v>266</v>
      </c>
      <c r="D10" s="20"/>
      <c r="E10" s="20"/>
      <c r="F10" s="20"/>
      <c r="G10" s="20"/>
      <c r="H10" s="72"/>
      <c r="I10" s="21"/>
    </row>
    <row r="11" spans="1:11" x14ac:dyDescent="0.25">
      <c r="A11" s="16"/>
      <c r="B11" s="172">
        <v>0.97</v>
      </c>
      <c r="C11" s="141" t="s">
        <v>429</v>
      </c>
      <c r="D11" s="73"/>
      <c r="E11" s="73"/>
      <c r="F11" s="73"/>
      <c r="G11" s="73"/>
      <c r="H11" s="74"/>
      <c r="I11" s="21"/>
    </row>
    <row r="12" spans="1:11" x14ac:dyDescent="0.25">
      <c r="A12" s="16"/>
      <c r="B12" s="20"/>
      <c r="C12" s="20"/>
      <c r="D12" s="20"/>
      <c r="E12" s="20"/>
      <c r="F12" s="20"/>
      <c r="G12" s="20"/>
      <c r="H12" s="20"/>
      <c r="I12" s="21"/>
    </row>
    <row r="13" spans="1:11" x14ac:dyDescent="0.25">
      <c r="A13" s="16"/>
      <c r="B13" s="20" t="s">
        <v>434</v>
      </c>
      <c r="C13" s="20"/>
      <c r="D13" s="20"/>
      <c r="E13" s="20"/>
      <c r="F13" s="20"/>
      <c r="G13" s="20"/>
      <c r="H13" s="20"/>
      <c r="I13" s="21"/>
    </row>
    <row r="14" spans="1:11" x14ac:dyDescent="0.25">
      <c r="A14" s="16"/>
      <c r="B14" s="20" t="s">
        <v>435</v>
      </c>
      <c r="C14" s="20"/>
      <c r="D14" s="20"/>
      <c r="E14" s="20"/>
      <c r="F14" s="20"/>
      <c r="G14" s="20"/>
      <c r="H14" s="20"/>
      <c r="I14" s="21"/>
    </row>
    <row r="15" spans="1:11" x14ac:dyDescent="0.25">
      <c r="A15" s="16"/>
      <c r="B15" s="20"/>
      <c r="C15" s="20"/>
      <c r="D15" s="20"/>
      <c r="E15" s="20"/>
      <c r="F15" s="20"/>
      <c r="G15" s="20"/>
      <c r="H15" s="20"/>
      <c r="I15" s="21"/>
    </row>
    <row r="16" spans="1:11" x14ac:dyDescent="0.25">
      <c r="A16" s="16"/>
      <c r="B16" s="20"/>
      <c r="C16" s="20"/>
      <c r="D16" s="20"/>
      <c r="E16" s="20"/>
      <c r="F16" s="20"/>
      <c r="G16" s="20"/>
      <c r="H16" s="20"/>
      <c r="I16" s="21"/>
    </row>
    <row r="17" spans="1:9" x14ac:dyDescent="0.25">
      <c r="A17" s="16"/>
      <c r="B17" s="20"/>
      <c r="C17" s="20"/>
      <c r="D17" s="20"/>
      <c r="E17" s="20"/>
      <c r="F17" s="20"/>
      <c r="G17" s="20"/>
      <c r="H17" s="20"/>
      <c r="I17" s="21"/>
    </row>
    <row r="18" spans="1:9" x14ac:dyDescent="0.25">
      <c r="A18" s="16"/>
      <c r="B18" s="20"/>
      <c r="C18" s="20"/>
      <c r="D18" s="20"/>
      <c r="E18" s="20"/>
      <c r="F18" s="20"/>
      <c r="G18" s="20"/>
      <c r="H18" s="20"/>
      <c r="I18" s="21"/>
    </row>
    <row r="19" spans="1:9" x14ac:dyDescent="0.25">
      <c r="A19" s="16"/>
      <c r="B19" s="20"/>
      <c r="C19" s="20"/>
      <c r="D19" s="20"/>
      <c r="E19" s="20"/>
      <c r="F19" s="20"/>
      <c r="G19" s="20"/>
      <c r="H19" s="20"/>
      <c r="I19" s="21"/>
    </row>
    <row r="20" spans="1:9" x14ac:dyDescent="0.25">
      <c r="A20" s="16"/>
      <c r="B20" s="20"/>
      <c r="C20" s="20"/>
      <c r="D20" s="20"/>
      <c r="E20" s="20"/>
      <c r="F20" s="20"/>
      <c r="G20" s="20"/>
      <c r="H20" s="20"/>
      <c r="I20" s="21"/>
    </row>
    <row r="21" spans="1:9" x14ac:dyDescent="0.25">
      <c r="A21" s="16"/>
      <c r="B21" s="20"/>
      <c r="C21" s="20"/>
      <c r="D21" s="20"/>
      <c r="E21" s="20"/>
      <c r="F21" s="20"/>
      <c r="G21" s="20"/>
      <c r="H21" s="20"/>
      <c r="I21" s="21"/>
    </row>
    <row r="22" spans="1:9" x14ac:dyDescent="0.25">
      <c r="A22" s="16"/>
      <c r="B22" s="20"/>
      <c r="C22" s="20"/>
      <c r="D22" s="20"/>
      <c r="E22" s="20"/>
      <c r="F22" s="20"/>
      <c r="G22" s="20"/>
      <c r="H22" s="20"/>
      <c r="I22" s="21"/>
    </row>
    <row r="23" spans="1:9" x14ac:dyDescent="0.25">
      <c r="A23" s="16"/>
      <c r="B23" s="20"/>
      <c r="C23" s="20"/>
      <c r="D23" s="20"/>
      <c r="E23" s="20"/>
      <c r="F23" s="20"/>
      <c r="G23" s="20"/>
      <c r="H23" s="20"/>
      <c r="I23" s="21"/>
    </row>
    <row r="24" spans="1:9" x14ac:dyDescent="0.25">
      <c r="A24" s="16"/>
      <c r="B24" s="20"/>
      <c r="C24" s="20"/>
      <c r="D24" s="20"/>
      <c r="E24" s="20"/>
      <c r="F24" s="20"/>
      <c r="G24" s="20"/>
      <c r="H24" s="20"/>
      <c r="I24" s="21"/>
    </row>
    <row r="25" spans="1:9" x14ac:dyDescent="0.25">
      <c r="A25" s="16"/>
      <c r="B25" s="20"/>
      <c r="C25" s="20"/>
      <c r="D25" s="20"/>
      <c r="E25" s="20"/>
      <c r="F25" s="20"/>
      <c r="G25" s="20"/>
      <c r="H25" s="20"/>
      <c r="I25" s="21"/>
    </row>
    <row r="26" spans="1:9" x14ac:dyDescent="0.25">
      <c r="A26" s="16"/>
      <c r="B26" s="20"/>
      <c r="C26" s="20"/>
      <c r="D26" s="20"/>
      <c r="E26" s="20"/>
      <c r="F26" s="20"/>
      <c r="G26" s="20"/>
      <c r="H26" s="20"/>
      <c r="I26" s="21"/>
    </row>
    <row r="27" spans="1:9" x14ac:dyDescent="0.25">
      <c r="A27" s="16"/>
      <c r="B27" s="20"/>
      <c r="C27" s="20"/>
      <c r="D27" s="20"/>
      <c r="E27" s="20"/>
      <c r="F27" s="20"/>
      <c r="G27" s="20"/>
      <c r="H27" s="20"/>
      <c r="I27" s="21"/>
    </row>
    <row r="28" spans="1:9" x14ac:dyDescent="0.25">
      <c r="A28" s="16"/>
      <c r="B28" s="20"/>
      <c r="C28" s="20"/>
      <c r="D28" s="20"/>
      <c r="E28" s="20"/>
      <c r="F28" s="20"/>
      <c r="G28" s="20"/>
      <c r="H28" s="20"/>
      <c r="I28" s="21"/>
    </row>
    <row r="29" spans="1:9" x14ac:dyDescent="0.25">
      <c r="A29" s="16"/>
      <c r="B29" s="20"/>
      <c r="C29" s="20"/>
      <c r="D29" s="20"/>
      <c r="E29" s="20"/>
      <c r="F29" s="20"/>
      <c r="G29" s="20"/>
      <c r="H29" s="20"/>
      <c r="I29" s="21"/>
    </row>
    <row r="30" spans="1:9" x14ac:dyDescent="0.25">
      <c r="A30" s="16"/>
      <c r="B30" s="20"/>
      <c r="C30" s="20"/>
      <c r="D30" s="20"/>
      <c r="E30" s="20"/>
      <c r="F30" s="20"/>
      <c r="G30" s="20"/>
      <c r="H30" s="20"/>
      <c r="I30" s="21"/>
    </row>
    <row r="31" spans="1:9" x14ac:dyDescent="0.25">
      <c r="A31" s="46" t="s">
        <v>9</v>
      </c>
      <c r="B31" s="20" t="s">
        <v>430</v>
      </c>
      <c r="C31" s="20"/>
      <c r="D31" s="20"/>
      <c r="E31" s="20"/>
      <c r="F31" s="20"/>
      <c r="G31" s="20"/>
      <c r="H31" s="20"/>
      <c r="I31" s="21"/>
    </row>
    <row r="32" spans="1:9" x14ac:dyDescent="0.25">
      <c r="A32" s="16"/>
      <c r="B32" s="20"/>
      <c r="C32" s="20"/>
      <c r="D32" s="20"/>
      <c r="E32" s="20"/>
      <c r="F32" s="20"/>
      <c r="G32" s="20"/>
      <c r="H32" s="20"/>
      <c r="I32" s="21"/>
    </row>
    <row r="33" spans="1:16" x14ac:dyDescent="0.25">
      <c r="A33" s="16"/>
      <c r="B33" s="20" t="s">
        <v>431</v>
      </c>
      <c r="C33" s="20"/>
      <c r="D33" s="20"/>
      <c r="E33" s="20"/>
      <c r="F33" s="20"/>
      <c r="G33" s="20"/>
      <c r="H33" s="20"/>
      <c r="I33" s="21"/>
      <c r="K33" s="111"/>
      <c r="L33" s="111"/>
      <c r="M33" s="111"/>
      <c r="N33" s="111"/>
      <c r="O33" s="111"/>
      <c r="P33" s="111"/>
    </row>
    <row r="34" spans="1:16" x14ac:dyDescent="0.25">
      <c r="A34" s="16"/>
      <c r="B34" s="20" t="s">
        <v>432</v>
      </c>
      <c r="C34" s="20"/>
      <c r="D34" s="20"/>
      <c r="E34" s="20"/>
      <c r="F34" s="20"/>
      <c r="G34" s="20"/>
      <c r="H34" s="20"/>
      <c r="I34" s="21"/>
    </row>
    <row r="35" spans="1:16" ht="15.75" thickBot="1" x14ac:dyDescent="0.3">
      <c r="A35" s="17"/>
      <c r="B35" s="25" t="s">
        <v>433</v>
      </c>
      <c r="C35" s="25"/>
      <c r="D35" s="25"/>
      <c r="E35" s="25"/>
      <c r="F35" s="25"/>
      <c r="G35" s="25"/>
      <c r="H35" s="25"/>
      <c r="I35" s="26"/>
    </row>
  </sheetData>
  <mergeCells count="1">
    <mergeCell ref="H1:I1"/>
  </mergeCells>
  <hyperlinks>
    <hyperlink ref="H1" location="TOC!A1" display="Return to TOC" xr:uid="{69002FC6-D507-4228-B97E-8F1DEB49EABC}"/>
  </hyperlink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71FF3-3F2A-490F-A7B5-0A0B9B2CF1D7}">
  <dimension ref="A1:I17"/>
  <sheetViews>
    <sheetView workbookViewId="0"/>
  </sheetViews>
  <sheetFormatPr defaultRowHeight="15" x14ac:dyDescent="0.25"/>
  <cols>
    <col min="1" max="1" width="13.28515625" bestFit="1" customWidth="1"/>
    <col min="6" max="6" width="12.7109375" customWidth="1"/>
    <col min="7" max="7" width="9.28515625" customWidth="1"/>
    <col min="8" max="8" width="3.7109375" customWidth="1"/>
    <col min="10" max="10" width="10.5703125" bestFit="1" customWidth="1"/>
  </cols>
  <sheetData>
    <row r="1" spans="1:9" x14ac:dyDescent="0.25">
      <c r="A1" s="6" t="s">
        <v>3</v>
      </c>
      <c r="B1" s="7" t="s">
        <v>310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557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564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561</v>
      </c>
      <c r="C5" s="20"/>
      <c r="D5" s="20"/>
      <c r="E5" s="20"/>
      <c r="F5" s="20"/>
      <c r="G5" s="21"/>
      <c r="H5" s="111"/>
    </row>
    <row r="6" spans="1:9" x14ac:dyDescent="0.25">
      <c r="A6" s="16"/>
      <c r="B6" s="69">
        <v>100000</v>
      </c>
      <c r="C6" s="27" t="s">
        <v>324</v>
      </c>
      <c r="D6" s="70"/>
      <c r="E6" s="70"/>
      <c r="F6" s="71"/>
      <c r="G6" s="21"/>
    </row>
    <row r="7" spans="1:9" x14ac:dyDescent="0.25">
      <c r="A7" s="16"/>
      <c r="B7" s="144">
        <v>1.1000000000000001</v>
      </c>
      <c r="C7" s="140" t="s">
        <v>266</v>
      </c>
      <c r="D7" s="20"/>
      <c r="E7" s="20"/>
      <c r="F7" s="72"/>
      <c r="G7" s="21"/>
    </row>
    <row r="8" spans="1:9" x14ac:dyDescent="0.25">
      <c r="A8" s="16"/>
      <c r="B8" s="212">
        <v>0.6</v>
      </c>
      <c r="C8" s="140" t="s">
        <v>426</v>
      </c>
      <c r="D8" s="20"/>
      <c r="E8" s="20"/>
      <c r="F8" s="72"/>
      <c r="G8" s="21"/>
    </row>
    <row r="9" spans="1:9" x14ac:dyDescent="0.25">
      <c r="A9" s="16"/>
      <c r="B9" s="144">
        <v>1.03</v>
      </c>
      <c r="C9" s="140" t="s">
        <v>265</v>
      </c>
      <c r="D9" s="20"/>
      <c r="E9" s="20"/>
      <c r="F9" s="72"/>
      <c r="G9" s="21"/>
    </row>
    <row r="10" spans="1:9" x14ac:dyDescent="0.25">
      <c r="A10" s="16"/>
      <c r="B10" s="212">
        <v>0.2</v>
      </c>
      <c r="C10" s="140" t="s">
        <v>558</v>
      </c>
      <c r="D10" s="20"/>
      <c r="E10" s="20"/>
      <c r="F10" s="72"/>
      <c r="G10" s="21"/>
    </row>
    <row r="11" spans="1:9" x14ac:dyDescent="0.25">
      <c r="A11" s="16"/>
      <c r="B11" s="213">
        <v>0.3</v>
      </c>
      <c r="C11" s="141" t="s">
        <v>559</v>
      </c>
      <c r="D11" s="73"/>
      <c r="E11" s="73"/>
      <c r="F11" s="74"/>
      <c r="G11" s="21"/>
    </row>
    <row r="12" spans="1:9" x14ac:dyDescent="0.25">
      <c r="A12" s="16"/>
      <c r="B12" s="20"/>
      <c r="C12" s="20"/>
      <c r="D12" s="20"/>
      <c r="E12" s="20"/>
      <c r="F12" s="20"/>
      <c r="G12" s="21"/>
    </row>
    <row r="13" spans="1:9" x14ac:dyDescent="0.25">
      <c r="A13" s="46" t="s">
        <v>9</v>
      </c>
      <c r="B13" s="20" t="s">
        <v>560</v>
      </c>
      <c r="C13" s="20"/>
      <c r="D13" s="20"/>
      <c r="E13" s="20"/>
      <c r="F13" s="20"/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16"/>
      <c r="B15" s="20" t="s">
        <v>562</v>
      </c>
      <c r="C15" s="20"/>
      <c r="D15" s="20"/>
      <c r="E15" s="20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ht="15.75" thickBot="1" x14ac:dyDescent="0.3">
      <c r="A17" s="17"/>
      <c r="B17" s="25" t="s">
        <v>563</v>
      </c>
      <c r="C17" s="25"/>
      <c r="D17" s="25"/>
      <c r="E17" s="25"/>
      <c r="F17" s="25"/>
      <c r="G17" s="26"/>
    </row>
  </sheetData>
  <mergeCells count="1">
    <mergeCell ref="F1:G1"/>
  </mergeCells>
  <hyperlinks>
    <hyperlink ref="F1" location="TOC!A1" display="Return to TOC" xr:uid="{2FEBCAFF-4120-4AA6-9558-9708BB56C828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CF16D-3555-4C34-8797-F9D845CBC9CE}">
  <dimension ref="A1:I18"/>
  <sheetViews>
    <sheetView workbookViewId="0"/>
  </sheetViews>
  <sheetFormatPr defaultRowHeight="15" x14ac:dyDescent="0.25"/>
  <cols>
    <col min="1" max="1" width="13.28515625" bestFit="1" customWidth="1"/>
    <col min="8" max="8" width="3.7109375" customWidth="1"/>
  </cols>
  <sheetData>
    <row r="1" spans="1:9" x14ac:dyDescent="0.25">
      <c r="A1" s="6" t="s">
        <v>3</v>
      </c>
      <c r="B1" s="7" t="s">
        <v>310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741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746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742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743</v>
      </c>
      <c r="C6" s="20"/>
      <c r="D6" s="20"/>
      <c r="E6" s="20"/>
      <c r="F6" s="20"/>
      <c r="G6" s="21"/>
    </row>
    <row r="7" spans="1:9" x14ac:dyDescent="0.25">
      <c r="A7" s="16"/>
      <c r="B7" s="20"/>
      <c r="C7" s="20"/>
      <c r="D7" s="20"/>
      <c r="E7" s="20"/>
      <c r="F7" s="20"/>
      <c r="G7" s="21"/>
    </row>
    <row r="8" spans="1:9" x14ac:dyDescent="0.25">
      <c r="A8" s="16"/>
      <c r="B8" s="33" t="s">
        <v>577</v>
      </c>
      <c r="C8" s="29"/>
      <c r="D8" s="20"/>
      <c r="E8" s="20"/>
      <c r="F8" s="20"/>
      <c r="G8" s="21"/>
    </row>
    <row r="9" spans="1:9" x14ac:dyDescent="0.25">
      <c r="A9" s="16"/>
      <c r="B9" s="38" t="s">
        <v>576</v>
      </c>
      <c r="C9" s="32" t="s">
        <v>744</v>
      </c>
      <c r="D9" s="20"/>
      <c r="E9" s="20"/>
      <c r="F9" s="20"/>
      <c r="G9" s="21"/>
    </row>
    <row r="10" spans="1:9" x14ac:dyDescent="0.25">
      <c r="A10" s="16"/>
      <c r="B10" s="224">
        <v>0.6</v>
      </c>
      <c r="C10" s="105">
        <v>0.2</v>
      </c>
      <c r="D10" s="20"/>
      <c r="E10" s="20"/>
      <c r="F10" s="20"/>
      <c r="G10" s="21"/>
    </row>
    <row r="11" spans="1:9" x14ac:dyDescent="0.25">
      <c r="A11" s="16"/>
      <c r="B11" s="87">
        <v>1</v>
      </c>
      <c r="C11" s="88">
        <v>0.45</v>
      </c>
      <c r="D11" s="20"/>
      <c r="E11" s="20"/>
      <c r="F11" s="20"/>
      <c r="G11" s="21"/>
    </row>
    <row r="12" spans="1:9" x14ac:dyDescent="0.25">
      <c r="A12" s="16"/>
      <c r="B12" s="87">
        <v>1.4</v>
      </c>
      <c r="C12" s="88">
        <v>0.55000000000000004</v>
      </c>
      <c r="D12" s="20"/>
      <c r="E12" s="20"/>
      <c r="F12" s="20"/>
      <c r="G12" s="21"/>
    </row>
    <row r="13" spans="1:9" x14ac:dyDescent="0.25">
      <c r="A13" s="16"/>
      <c r="B13" s="87">
        <v>2.7</v>
      </c>
      <c r="C13" s="88">
        <v>0.85</v>
      </c>
      <c r="D13" s="20"/>
      <c r="E13" s="20"/>
      <c r="F13" s="20"/>
      <c r="G13" s="21"/>
    </row>
    <row r="14" spans="1:9" x14ac:dyDescent="0.25">
      <c r="A14" s="16"/>
      <c r="B14" s="89">
        <v>3.2</v>
      </c>
      <c r="C14" s="90">
        <v>1</v>
      </c>
      <c r="D14" s="20"/>
      <c r="E14" s="20"/>
      <c r="F14" s="20"/>
      <c r="G14" s="21"/>
    </row>
    <row r="15" spans="1:9" x14ac:dyDescent="0.25">
      <c r="A15" s="16"/>
      <c r="B15" s="20"/>
      <c r="C15" s="20"/>
      <c r="D15" s="20"/>
      <c r="E15" s="20"/>
      <c r="F15" s="20"/>
      <c r="G15" s="21"/>
    </row>
    <row r="16" spans="1:9" x14ac:dyDescent="0.25">
      <c r="A16" s="16"/>
      <c r="B16" s="20" t="s">
        <v>745</v>
      </c>
      <c r="C16" s="20"/>
      <c r="D16" s="20"/>
      <c r="E16" s="20"/>
      <c r="F16" s="20"/>
      <c r="G16" s="21"/>
    </row>
    <row r="17" spans="1:7" x14ac:dyDescent="0.25">
      <c r="A17" s="16"/>
      <c r="B17" s="20"/>
      <c r="C17" s="20"/>
      <c r="D17" s="20"/>
      <c r="E17" s="20"/>
      <c r="F17" s="20"/>
      <c r="G17" s="21"/>
    </row>
    <row r="18" spans="1:7" ht="15.75" thickBot="1" x14ac:dyDescent="0.3">
      <c r="A18" s="75" t="s">
        <v>9</v>
      </c>
      <c r="B18" s="25" t="s">
        <v>747</v>
      </c>
      <c r="C18" s="25"/>
      <c r="D18" s="25"/>
      <c r="E18" s="25"/>
      <c r="F18" s="25"/>
      <c r="G18" s="26"/>
    </row>
  </sheetData>
  <sortState xmlns:xlrd2="http://schemas.microsoft.com/office/spreadsheetml/2017/richdata2" ref="B10:B14">
    <sortCondition ref="B10:B14"/>
  </sortState>
  <mergeCells count="1">
    <mergeCell ref="F1:G1"/>
  </mergeCells>
  <hyperlinks>
    <hyperlink ref="F1" location="TOC!A1" display="Return to TOC" xr:uid="{29EF9DF9-1809-4B15-9F12-95B878E9937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84AA5-1C55-43CB-A7D5-478C7CD2DEC0}">
  <dimension ref="A1:I23"/>
  <sheetViews>
    <sheetView workbookViewId="0"/>
  </sheetViews>
  <sheetFormatPr defaultRowHeight="15" x14ac:dyDescent="0.25"/>
  <cols>
    <col min="1" max="1" width="14" bestFit="1" customWidth="1"/>
    <col min="3" max="3" width="12.28515625" bestFit="1" customWidth="1"/>
    <col min="8" max="8" width="3.7109375" customWidth="1"/>
    <col min="11" max="11" width="10" bestFit="1" customWidth="1"/>
    <col min="12" max="12" width="11.28515625" bestFit="1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30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50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31</v>
      </c>
      <c r="C5" s="20"/>
      <c r="D5" s="20"/>
      <c r="E5" s="20"/>
      <c r="F5" s="20"/>
      <c r="G5" s="21"/>
    </row>
    <row r="6" spans="1:9" x14ac:dyDescent="0.25">
      <c r="A6" s="16"/>
      <c r="B6" s="18" t="s">
        <v>32</v>
      </c>
      <c r="C6" s="20"/>
      <c r="D6" s="20"/>
      <c r="E6" s="20"/>
      <c r="F6" s="20"/>
      <c r="G6" s="21"/>
    </row>
    <row r="7" spans="1:9" x14ac:dyDescent="0.25">
      <c r="A7" s="16"/>
      <c r="B7" s="18" t="s">
        <v>33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33"/>
      <c r="C9" s="51" t="s">
        <v>35</v>
      </c>
      <c r="D9" s="51"/>
      <c r="E9" s="29"/>
      <c r="F9" s="20"/>
      <c r="G9" s="21"/>
    </row>
    <row r="10" spans="1:9" x14ac:dyDescent="0.25">
      <c r="A10" s="16"/>
      <c r="B10" s="36"/>
      <c r="C10" s="52" t="s">
        <v>36</v>
      </c>
      <c r="D10" s="52" t="s">
        <v>38</v>
      </c>
      <c r="E10" s="48"/>
      <c r="F10" s="20"/>
      <c r="G10" s="21"/>
    </row>
    <row r="11" spans="1:9" x14ac:dyDescent="0.25">
      <c r="A11" s="16"/>
      <c r="B11" s="30" t="s">
        <v>34</v>
      </c>
      <c r="C11" s="53" t="s">
        <v>37</v>
      </c>
      <c r="D11" s="53" t="s">
        <v>39</v>
      </c>
      <c r="E11" s="32" t="s">
        <v>18</v>
      </c>
      <c r="F11" s="20"/>
      <c r="G11" s="21"/>
    </row>
    <row r="12" spans="1:9" x14ac:dyDescent="0.25">
      <c r="A12" s="16"/>
      <c r="B12" s="36" t="s">
        <v>40</v>
      </c>
      <c r="C12" s="56">
        <v>0.97</v>
      </c>
      <c r="D12" s="54">
        <v>40000</v>
      </c>
      <c r="E12" s="49">
        <v>39000</v>
      </c>
      <c r="F12" s="20"/>
      <c r="G12" s="21"/>
    </row>
    <row r="13" spans="1:9" x14ac:dyDescent="0.25">
      <c r="A13" s="16"/>
      <c r="B13" s="36" t="s">
        <v>41</v>
      </c>
      <c r="C13" s="56">
        <v>1.4</v>
      </c>
      <c r="D13" s="54">
        <v>10000</v>
      </c>
      <c r="E13" s="49">
        <v>14500</v>
      </c>
      <c r="F13" s="20"/>
      <c r="G13" s="21"/>
    </row>
    <row r="14" spans="1:9" x14ac:dyDescent="0.25">
      <c r="A14" s="16"/>
      <c r="B14" s="36" t="s">
        <v>42</v>
      </c>
      <c r="C14" s="56">
        <v>0.95</v>
      </c>
      <c r="D14" s="54">
        <v>25000</v>
      </c>
      <c r="E14" s="49">
        <v>23500</v>
      </c>
      <c r="F14" s="20"/>
      <c r="G14" s="21"/>
    </row>
    <row r="15" spans="1:9" x14ac:dyDescent="0.25">
      <c r="A15" s="16"/>
      <c r="B15" s="36" t="s">
        <v>43</v>
      </c>
      <c r="C15" s="56">
        <v>1.33</v>
      </c>
      <c r="D15" s="54">
        <v>15000</v>
      </c>
      <c r="E15" s="49">
        <v>20500</v>
      </c>
      <c r="F15" s="20"/>
      <c r="G15" s="21"/>
    </row>
    <row r="16" spans="1:9" x14ac:dyDescent="0.25">
      <c r="A16" s="16"/>
      <c r="B16" s="38" t="s">
        <v>44</v>
      </c>
      <c r="C16" s="57">
        <v>0.81</v>
      </c>
      <c r="D16" s="55">
        <v>45000</v>
      </c>
      <c r="E16" s="50">
        <v>33000</v>
      </c>
      <c r="F16" s="20"/>
      <c r="G16" s="21"/>
    </row>
    <row r="17" spans="1:7" x14ac:dyDescent="0.25">
      <c r="A17" s="16"/>
      <c r="B17" s="20"/>
      <c r="C17" s="20"/>
      <c r="D17" s="20"/>
      <c r="E17" s="20"/>
      <c r="F17" s="20"/>
      <c r="G17" s="21"/>
    </row>
    <row r="18" spans="1:7" x14ac:dyDescent="0.25">
      <c r="A18" s="46" t="s">
        <v>9</v>
      </c>
      <c r="B18" s="20" t="s">
        <v>45</v>
      </c>
      <c r="C18" s="20"/>
      <c r="D18" s="20"/>
      <c r="E18" s="20"/>
      <c r="F18" s="20"/>
      <c r="G18" s="21"/>
    </row>
    <row r="19" spans="1:7" x14ac:dyDescent="0.25">
      <c r="A19" s="16"/>
      <c r="B19" s="20" t="s">
        <v>46</v>
      </c>
      <c r="C19" s="20"/>
      <c r="D19" s="20"/>
      <c r="E19" s="20"/>
      <c r="F19" s="20"/>
      <c r="G19" s="21"/>
    </row>
    <row r="20" spans="1:7" x14ac:dyDescent="0.25">
      <c r="A20" s="16"/>
      <c r="B20" s="20" t="s">
        <v>47</v>
      </c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20" t="s">
        <v>48</v>
      </c>
      <c r="C22" s="20"/>
      <c r="D22" s="20"/>
      <c r="E22" s="20"/>
      <c r="F22" s="20"/>
      <c r="G22" s="21"/>
    </row>
    <row r="23" spans="1:7" ht="15.75" thickBot="1" x14ac:dyDescent="0.3">
      <c r="A23" s="17"/>
      <c r="B23" s="25" t="s">
        <v>49</v>
      </c>
      <c r="C23" s="25"/>
      <c r="D23" s="25"/>
      <c r="E23" s="25"/>
      <c r="F23" s="25"/>
      <c r="G23" s="26"/>
    </row>
  </sheetData>
  <mergeCells count="1">
    <mergeCell ref="F1:G1"/>
  </mergeCells>
  <hyperlinks>
    <hyperlink ref="F1" location="TOC!A1" display="Return to TOC" xr:uid="{E438C2B2-BD14-4F6F-B190-23B2011CAF5F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C1AA-A4D7-45BC-8422-0CE12691AA2C}">
  <dimension ref="A1:I18"/>
  <sheetViews>
    <sheetView workbookViewId="0"/>
  </sheetViews>
  <sheetFormatPr defaultRowHeight="15" x14ac:dyDescent="0.25"/>
  <cols>
    <col min="1" max="1" width="14" bestFit="1" customWidth="1"/>
    <col min="3" max="3" width="9.7109375" bestFit="1" customWidth="1"/>
    <col min="7" max="7" width="4.140625" customWidth="1"/>
    <col min="8" max="8" width="3.7109375" customWidth="1"/>
    <col min="9" max="9" width="10.5703125" customWidth="1"/>
    <col min="10" max="10" width="10.5703125" bestFit="1" customWidth="1"/>
  </cols>
  <sheetData>
    <row r="1" spans="1:9" x14ac:dyDescent="0.25">
      <c r="A1" s="6" t="s">
        <v>3</v>
      </c>
      <c r="B1" s="7" t="s">
        <v>474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455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460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456</v>
      </c>
      <c r="C5" s="20"/>
      <c r="D5" s="20"/>
      <c r="E5" s="20"/>
      <c r="F5" s="20"/>
      <c r="G5" s="21"/>
      <c r="H5" s="111"/>
    </row>
    <row r="6" spans="1:9" x14ac:dyDescent="0.25">
      <c r="A6" s="16"/>
      <c r="B6" s="20"/>
      <c r="C6" s="20"/>
      <c r="D6" s="20"/>
      <c r="E6" s="20"/>
      <c r="F6" s="20"/>
      <c r="G6" s="21"/>
    </row>
    <row r="7" spans="1:9" x14ac:dyDescent="0.25">
      <c r="A7" s="16"/>
      <c r="B7" s="94" t="s">
        <v>57</v>
      </c>
      <c r="C7" s="68" t="s">
        <v>201</v>
      </c>
      <c r="D7" s="20"/>
      <c r="E7" s="20"/>
      <c r="F7" s="20"/>
      <c r="G7" s="21"/>
    </row>
    <row r="8" spans="1:9" x14ac:dyDescent="0.25">
      <c r="A8" s="16"/>
      <c r="B8" s="52">
        <v>1</v>
      </c>
      <c r="C8" s="82">
        <v>0.4</v>
      </c>
      <c r="D8" s="20"/>
      <c r="E8" s="20"/>
      <c r="F8" s="20"/>
      <c r="G8" s="21"/>
    </row>
    <row r="9" spans="1:9" x14ac:dyDescent="0.25">
      <c r="A9" s="16"/>
      <c r="B9" s="52">
        <v>2</v>
      </c>
      <c r="C9" s="82">
        <v>0.4</v>
      </c>
      <c r="D9" s="20"/>
      <c r="E9" s="20"/>
      <c r="F9" s="20"/>
      <c r="G9" s="21"/>
    </row>
    <row r="10" spans="1:9" x14ac:dyDescent="0.25">
      <c r="A10" s="16"/>
      <c r="B10" s="52">
        <v>3</v>
      </c>
      <c r="C10" s="82">
        <v>0.8</v>
      </c>
      <c r="D10" s="20"/>
      <c r="E10" s="20"/>
      <c r="F10" s="20"/>
      <c r="G10" s="21"/>
    </row>
    <row r="11" spans="1:9" x14ac:dyDescent="0.25">
      <c r="A11" s="16"/>
      <c r="B11" s="52">
        <v>4</v>
      </c>
      <c r="C11" s="82">
        <v>1</v>
      </c>
      <c r="D11" s="20"/>
      <c r="E11" s="20"/>
      <c r="F11" s="20"/>
      <c r="G11" s="21"/>
    </row>
    <row r="12" spans="1:9" x14ac:dyDescent="0.25">
      <c r="A12" s="16"/>
      <c r="B12" s="53">
        <v>5</v>
      </c>
      <c r="C12" s="85">
        <v>1.4</v>
      </c>
      <c r="D12" s="20"/>
      <c r="E12" s="20"/>
      <c r="F12" s="20"/>
      <c r="G12" s="21"/>
    </row>
    <row r="13" spans="1:9" x14ac:dyDescent="0.25">
      <c r="A13" s="16"/>
      <c r="B13" s="20"/>
      <c r="C13" s="20"/>
      <c r="D13" s="20"/>
      <c r="E13" s="20"/>
      <c r="F13" s="20"/>
      <c r="G13" s="21"/>
    </row>
    <row r="14" spans="1:9" x14ac:dyDescent="0.25">
      <c r="A14" s="16"/>
      <c r="B14" s="20" t="s">
        <v>457</v>
      </c>
      <c r="C14" s="20"/>
      <c r="D14" s="20"/>
      <c r="E14" s="20"/>
      <c r="F14" s="20"/>
      <c r="G14" s="21"/>
    </row>
    <row r="15" spans="1:9" x14ac:dyDescent="0.25">
      <c r="A15" s="16"/>
      <c r="B15" s="20" t="s">
        <v>458</v>
      </c>
      <c r="C15" s="20"/>
      <c r="D15" s="20"/>
      <c r="E15" s="20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x14ac:dyDescent="0.25">
      <c r="A17" s="46" t="s">
        <v>9</v>
      </c>
      <c r="B17" s="20" t="s">
        <v>463</v>
      </c>
      <c r="C17" s="20"/>
      <c r="D17" s="20"/>
      <c r="E17" s="20"/>
      <c r="F17" s="20"/>
      <c r="G17" s="21"/>
    </row>
    <row r="18" spans="1:7" ht="15.75" thickBot="1" x14ac:dyDescent="0.3">
      <c r="A18" s="17"/>
      <c r="B18" s="25" t="s">
        <v>459</v>
      </c>
      <c r="C18" s="25"/>
      <c r="D18" s="25"/>
      <c r="E18" s="25"/>
      <c r="F18" s="25"/>
      <c r="G18" s="26"/>
    </row>
  </sheetData>
  <mergeCells count="1">
    <mergeCell ref="F1:G1"/>
  </mergeCells>
  <hyperlinks>
    <hyperlink ref="F1" location="TOC!A1" display="Return to TOC" xr:uid="{EE37B104-9213-471F-A909-71643A35BF57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5567D-C08C-4D5A-B924-83C3122F6105}">
  <dimension ref="A1:I27"/>
  <sheetViews>
    <sheetView workbookViewId="0"/>
  </sheetViews>
  <sheetFormatPr defaultRowHeight="15" x14ac:dyDescent="0.25"/>
  <cols>
    <col min="1" max="1" width="14" bestFit="1" customWidth="1"/>
    <col min="3" max="3" width="10" bestFit="1" customWidth="1"/>
    <col min="8" max="8" width="3.7109375" customWidth="1"/>
  </cols>
  <sheetData>
    <row r="1" spans="1:9" x14ac:dyDescent="0.25">
      <c r="A1" s="6" t="s">
        <v>3</v>
      </c>
      <c r="B1" s="7" t="s">
        <v>474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464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465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466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467</v>
      </c>
      <c r="C6" s="20"/>
      <c r="D6" s="20"/>
      <c r="E6" s="20"/>
      <c r="F6" s="20"/>
      <c r="G6" s="21"/>
    </row>
    <row r="7" spans="1:9" x14ac:dyDescent="0.25">
      <c r="A7" s="16"/>
      <c r="B7" s="20"/>
      <c r="C7" s="20"/>
      <c r="D7" s="20"/>
      <c r="E7" s="20"/>
      <c r="F7" s="20"/>
      <c r="G7" s="21"/>
    </row>
    <row r="8" spans="1:9" x14ac:dyDescent="0.25">
      <c r="A8" s="16"/>
      <c r="B8" s="51"/>
      <c r="C8" s="29" t="s">
        <v>453</v>
      </c>
      <c r="D8" s="20"/>
      <c r="E8" s="20"/>
      <c r="F8" s="20"/>
      <c r="G8" s="21"/>
    </row>
    <row r="9" spans="1:9" x14ac:dyDescent="0.25">
      <c r="A9" s="16"/>
      <c r="B9" s="53" t="s">
        <v>199</v>
      </c>
      <c r="C9" s="32" t="s">
        <v>201</v>
      </c>
      <c r="D9" s="20"/>
      <c r="E9" s="20"/>
      <c r="F9" s="20"/>
      <c r="G9" s="21"/>
    </row>
    <row r="10" spans="1:9" x14ac:dyDescent="0.25">
      <c r="A10" s="16"/>
      <c r="B10" s="52">
        <v>1</v>
      </c>
      <c r="C10" s="82">
        <v>0.1</v>
      </c>
      <c r="D10" s="20"/>
      <c r="E10" s="20"/>
      <c r="F10" s="20"/>
      <c r="G10" s="21"/>
    </row>
    <row r="11" spans="1:9" x14ac:dyDescent="0.25">
      <c r="A11" s="16"/>
      <c r="B11" s="52">
        <v>2</v>
      </c>
      <c r="C11" s="82">
        <v>0.3</v>
      </c>
      <c r="D11" s="20"/>
      <c r="E11" s="20"/>
      <c r="F11" s="20"/>
      <c r="G11" s="21"/>
    </row>
    <row r="12" spans="1:9" x14ac:dyDescent="0.25">
      <c r="A12" s="16"/>
      <c r="B12" s="52">
        <v>3</v>
      </c>
      <c r="C12" s="82">
        <v>0.35</v>
      </c>
      <c r="D12" s="20"/>
      <c r="E12" s="20"/>
      <c r="F12" s="20"/>
      <c r="G12" s="21"/>
    </row>
    <row r="13" spans="1:9" x14ac:dyDescent="0.25">
      <c r="A13" s="16"/>
      <c r="B13" s="52">
        <v>4</v>
      </c>
      <c r="C13" s="82">
        <v>0.4</v>
      </c>
      <c r="D13" s="20"/>
      <c r="E13" s="20"/>
      <c r="F13" s="20"/>
      <c r="G13" s="21"/>
    </row>
    <row r="14" spans="1:9" x14ac:dyDescent="0.25">
      <c r="A14" s="16"/>
      <c r="B14" s="52">
        <v>5</v>
      </c>
      <c r="C14" s="82">
        <v>0.6</v>
      </c>
      <c r="D14" s="20"/>
      <c r="E14" s="20"/>
      <c r="F14" s="20"/>
      <c r="G14" s="21"/>
    </row>
    <row r="15" spans="1:9" x14ac:dyDescent="0.25">
      <c r="A15" s="16"/>
      <c r="B15" s="52">
        <v>6</v>
      </c>
      <c r="C15" s="82">
        <v>0.75</v>
      </c>
      <c r="D15" s="20"/>
      <c r="E15" s="20"/>
      <c r="F15" s="20"/>
      <c r="G15" s="21"/>
    </row>
    <row r="16" spans="1:9" x14ac:dyDescent="0.25">
      <c r="A16" s="16"/>
      <c r="B16" s="52">
        <v>7</v>
      </c>
      <c r="C16" s="48" t="s">
        <v>468</v>
      </c>
      <c r="D16" s="20"/>
      <c r="E16" s="20"/>
      <c r="F16" s="20"/>
      <c r="G16" s="21"/>
    </row>
    <row r="17" spans="1:7" x14ac:dyDescent="0.25">
      <c r="A17" s="16"/>
      <c r="B17" s="52">
        <v>8</v>
      </c>
      <c r="C17" s="82">
        <v>0.9</v>
      </c>
      <c r="D17" s="20"/>
      <c r="E17" s="20"/>
      <c r="F17" s="20"/>
      <c r="G17" s="21"/>
    </row>
    <row r="18" spans="1:7" x14ac:dyDescent="0.25">
      <c r="A18" s="16"/>
      <c r="B18" s="52">
        <v>9</v>
      </c>
      <c r="C18" s="82">
        <v>1.1000000000000001</v>
      </c>
      <c r="D18" s="20"/>
      <c r="E18" s="20"/>
      <c r="F18" s="20"/>
      <c r="G18" s="21"/>
    </row>
    <row r="19" spans="1:7" x14ac:dyDescent="0.25">
      <c r="A19" s="16"/>
      <c r="B19" s="53">
        <v>10</v>
      </c>
      <c r="C19" s="85">
        <v>1.2</v>
      </c>
      <c r="D19" s="20"/>
      <c r="E19" s="20"/>
      <c r="F19" s="20"/>
      <c r="G19" s="21"/>
    </row>
    <row r="20" spans="1:7" x14ac:dyDescent="0.25">
      <c r="A20" s="16"/>
      <c r="B20" s="20"/>
      <c r="C20" s="20"/>
      <c r="D20" s="20"/>
      <c r="E20" s="20"/>
      <c r="F20" s="20"/>
      <c r="G20" s="21"/>
    </row>
    <row r="21" spans="1:7" x14ac:dyDescent="0.25">
      <c r="A21" s="16"/>
      <c r="B21" s="20" t="s">
        <v>469</v>
      </c>
      <c r="C21" s="20"/>
      <c r="D21" s="20"/>
      <c r="E21" s="20"/>
      <c r="F21" s="20"/>
      <c r="G21" s="21"/>
    </row>
    <row r="22" spans="1:7" x14ac:dyDescent="0.25">
      <c r="A22" s="16"/>
      <c r="B22" s="20"/>
      <c r="C22" s="20"/>
      <c r="D22" s="20"/>
      <c r="E22" s="20"/>
      <c r="F22" s="20"/>
      <c r="G22" s="21"/>
    </row>
    <row r="23" spans="1:7" x14ac:dyDescent="0.25">
      <c r="A23" s="16"/>
      <c r="B23" s="20" t="s">
        <v>470</v>
      </c>
      <c r="C23" s="20"/>
      <c r="D23" s="20"/>
      <c r="E23" s="20"/>
      <c r="F23" s="20"/>
      <c r="G23" s="21"/>
    </row>
    <row r="24" spans="1:7" x14ac:dyDescent="0.25">
      <c r="A24" s="16"/>
      <c r="B24" s="20" t="s">
        <v>471</v>
      </c>
      <c r="C24" s="20"/>
      <c r="D24" s="20"/>
      <c r="E24" s="20"/>
      <c r="F24" s="20"/>
      <c r="G24" s="21"/>
    </row>
    <row r="25" spans="1:7" x14ac:dyDescent="0.25">
      <c r="A25" s="16"/>
      <c r="B25" s="20" t="s">
        <v>472</v>
      </c>
      <c r="C25" s="20"/>
      <c r="D25" s="20"/>
      <c r="E25" s="20"/>
      <c r="F25" s="20"/>
      <c r="G25" s="21"/>
    </row>
    <row r="26" spans="1:7" x14ac:dyDescent="0.25">
      <c r="A26" s="16"/>
      <c r="B26" s="20"/>
      <c r="C26" s="20"/>
      <c r="D26" s="20"/>
      <c r="E26" s="20"/>
      <c r="F26" s="20"/>
      <c r="G26" s="21"/>
    </row>
    <row r="27" spans="1:7" ht="15.75" thickBot="1" x14ac:dyDescent="0.3">
      <c r="A27" s="75" t="s">
        <v>9</v>
      </c>
      <c r="B27" s="25" t="s">
        <v>473</v>
      </c>
      <c r="C27" s="25"/>
      <c r="D27" s="25"/>
      <c r="E27" s="25"/>
      <c r="F27" s="25"/>
      <c r="G27" s="26"/>
    </row>
  </sheetData>
  <mergeCells count="1">
    <mergeCell ref="F1:G1"/>
  </mergeCells>
  <hyperlinks>
    <hyperlink ref="F1" location="TOC!A1" display="Return to TOC" xr:uid="{1A8CACD5-4C20-485D-A3A9-F1435382AB71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851D8-A772-48F0-80D7-C5BCE7A278BC}">
  <dimension ref="A1:I34"/>
  <sheetViews>
    <sheetView workbookViewId="0"/>
  </sheetViews>
  <sheetFormatPr defaultRowHeight="15" x14ac:dyDescent="0.25"/>
  <cols>
    <col min="1" max="1" width="14" bestFit="1" customWidth="1"/>
    <col min="2" max="2" width="11" customWidth="1"/>
    <col min="3" max="3" width="10" customWidth="1"/>
    <col min="8" max="8" width="3.7109375" customWidth="1"/>
    <col min="10" max="10" width="11.85546875" bestFit="1" customWidth="1"/>
  </cols>
  <sheetData>
    <row r="1" spans="1:9" x14ac:dyDescent="0.25">
      <c r="A1" s="6" t="s">
        <v>3</v>
      </c>
      <c r="B1" s="7" t="s">
        <v>474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475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493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476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477</v>
      </c>
      <c r="C6" s="20"/>
      <c r="D6" s="20"/>
      <c r="E6" s="20"/>
      <c r="F6" s="20"/>
      <c r="G6" s="21"/>
    </row>
    <row r="7" spans="1:9" x14ac:dyDescent="0.25">
      <c r="A7" s="16"/>
      <c r="B7" s="18" t="s">
        <v>478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69">
        <v>100000</v>
      </c>
      <c r="C9" s="27" t="s">
        <v>324</v>
      </c>
      <c r="D9" s="70"/>
      <c r="E9" s="71"/>
      <c r="F9" s="20"/>
      <c r="G9" s="21"/>
    </row>
    <row r="10" spans="1:9" x14ac:dyDescent="0.25">
      <c r="A10" s="16"/>
      <c r="B10" s="54">
        <v>20000</v>
      </c>
      <c r="C10" s="140" t="s">
        <v>479</v>
      </c>
      <c r="D10" s="20"/>
      <c r="E10" s="72"/>
      <c r="F10" s="20"/>
      <c r="G10" s="21"/>
    </row>
    <row r="11" spans="1:9" x14ac:dyDescent="0.25">
      <c r="A11" s="16"/>
      <c r="B11" s="54">
        <v>70000</v>
      </c>
      <c r="C11" s="140" t="s">
        <v>480</v>
      </c>
      <c r="D11" s="20"/>
      <c r="E11" s="72"/>
      <c r="F11" s="20"/>
      <c r="G11" s="21"/>
    </row>
    <row r="12" spans="1:9" x14ac:dyDescent="0.25">
      <c r="A12" s="16"/>
      <c r="B12" s="144">
        <v>1</v>
      </c>
      <c r="C12" s="140" t="s">
        <v>265</v>
      </c>
      <c r="D12" s="20"/>
      <c r="E12" s="72"/>
      <c r="F12" s="20"/>
      <c r="G12" s="21"/>
    </row>
    <row r="13" spans="1:9" x14ac:dyDescent="0.25">
      <c r="A13" s="16"/>
      <c r="B13" s="144">
        <v>1.17</v>
      </c>
      <c r="C13" s="140" t="s">
        <v>266</v>
      </c>
      <c r="D13" s="20"/>
      <c r="E13" s="72"/>
      <c r="F13" s="20"/>
      <c r="G13" s="21"/>
    </row>
    <row r="14" spans="1:9" x14ac:dyDescent="0.25">
      <c r="A14" s="16"/>
      <c r="B14" s="144">
        <v>1</v>
      </c>
      <c r="C14" s="140" t="s">
        <v>481</v>
      </c>
      <c r="D14" s="20"/>
      <c r="E14" s="72"/>
      <c r="F14" s="20"/>
      <c r="G14" s="21"/>
    </row>
    <row r="15" spans="1:9" x14ac:dyDescent="0.25">
      <c r="A15" s="16"/>
      <c r="B15" s="176">
        <v>0.75</v>
      </c>
      <c r="C15" s="141" t="s">
        <v>482</v>
      </c>
      <c r="D15" s="73"/>
      <c r="E15" s="74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x14ac:dyDescent="0.25">
      <c r="A17" s="16"/>
      <c r="B17" s="20" t="s">
        <v>483</v>
      </c>
      <c r="C17" s="20"/>
      <c r="D17" s="20"/>
      <c r="E17" s="20"/>
      <c r="F17" s="20"/>
      <c r="G17" s="21"/>
    </row>
    <row r="18" spans="1:7" x14ac:dyDescent="0.25">
      <c r="A18" s="16"/>
      <c r="B18" s="20" t="s">
        <v>484</v>
      </c>
      <c r="C18" s="20"/>
      <c r="D18" s="20"/>
      <c r="E18" s="20"/>
      <c r="F18" s="20"/>
      <c r="G18" s="21"/>
    </row>
    <row r="19" spans="1:7" x14ac:dyDescent="0.25">
      <c r="A19" s="16"/>
      <c r="B19" s="20" t="s">
        <v>485</v>
      </c>
      <c r="C19" s="20"/>
      <c r="D19" s="20"/>
      <c r="E19" s="20"/>
      <c r="F19" s="20"/>
      <c r="G19" s="21"/>
    </row>
    <row r="20" spans="1:7" x14ac:dyDescent="0.25">
      <c r="A20" s="16"/>
      <c r="B20" s="20" t="s">
        <v>486</v>
      </c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94" t="s">
        <v>487</v>
      </c>
      <c r="C22" s="68" t="s">
        <v>201</v>
      </c>
      <c r="D22" s="20"/>
      <c r="E22" s="20"/>
      <c r="F22" s="20"/>
      <c r="G22" s="21"/>
    </row>
    <row r="23" spans="1:7" x14ac:dyDescent="0.25">
      <c r="A23" s="16"/>
      <c r="B23" s="52">
        <v>1</v>
      </c>
      <c r="C23" s="177">
        <v>0.7</v>
      </c>
      <c r="D23" s="20"/>
      <c r="E23" s="20"/>
      <c r="F23" s="20"/>
      <c r="G23" s="21"/>
    </row>
    <row r="24" spans="1:7" x14ac:dyDescent="0.25">
      <c r="A24" s="16"/>
      <c r="B24" s="52">
        <v>2</v>
      </c>
      <c r="C24" s="177">
        <v>1.05</v>
      </c>
      <c r="D24" s="20"/>
      <c r="E24" s="20"/>
      <c r="F24" s="20"/>
      <c r="G24" s="21"/>
    </row>
    <row r="25" spans="1:7" x14ac:dyDescent="0.25">
      <c r="A25" s="16"/>
      <c r="B25" s="52">
        <v>3</v>
      </c>
      <c r="C25" s="177">
        <v>0.52500000000000002</v>
      </c>
      <c r="D25" s="20"/>
      <c r="E25" s="20"/>
      <c r="F25" s="20"/>
      <c r="G25" s="21"/>
    </row>
    <row r="26" spans="1:7" x14ac:dyDescent="0.25">
      <c r="A26" s="16"/>
      <c r="B26" s="52">
        <v>4</v>
      </c>
      <c r="C26" s="177">
        <v>0.875</v>
      </c>
      <c r="D26" s="20"/>
      <c r="E26" s="20"/>
      <c r="F26" s="20"/>
      <c r="G26" s="21"/>
    </row>
    <row r="27" spans="1:7" x14ac:dyDescent="0.25">
      <c r="A27" s="16"/>
      <c r="B27" s="53">
        <v>5</v>
      </c>
      <c r="C27" s="178">
        <v>0.35</v>
      </c>
      <c r="D27" s="20"/>
      <c r="E27" s="20"/>
      <c r="F27" s="20"/>
      <c r="G27" s="21"/>
    </row>
    <row r="28" spans="1:7" x14ac:dyDescent="0.25">
      <c r="A28" s="16"/>
      <c r="B28" s="20"/>
      <c r="C28" s="20"/>
      <c r="D28" s="20"/>
      <c r="E28" s="20"/>
      <c r="F28" s="20"/>
      <c r="G28" s="21"/>
    </row>
    <row r="29" spans="1:7" x14ac:dyDescent="0.25">
      <c r="A29" s="46" t="s">
        <v>9</v>
      </c>
      <c r="B29" s="20" t="s">
        <v>488</v>
      </c>
      <c r="C29" s="20"/>
      <c r="D29" s="20"/>
      <c r="E29" s="20"/>
      <c r="F29" s="20"/>
      <c r="G29" s="21"/>
    </row>
    <row r="30" spans="1:7" x14ac:dyDescent="0.25">
      <c r="A30" s="16"/>
      <c r="B30" s="20" t="s">
        <v>489</v>
      </c>
      <c r="C30" s="20"/>
      <c r="D30" s="20"/>
      <c r="E30" s="20"/>
      <c r="F30" s="20"/>
      <c r="G30" s="21"/>
    </row>
    <row r="31" spans="1:7" x14ac:dyDescent="0.25">
      <c r="A31" s="16"/>
      <c r="B31" s="20" t="s">
        <v>490</v>
      </c>
      <c r="C31" s="20"/>
      <c r="D31" s="20"/>
      <c r="E31" s="20"/>
      <c r="F31" s="20"/>
      <c r="G31" s="21"/>
    </row>
    <row r="32" spans="1:7" x14ac:dyDescent="0.25">
      <c r="A32" s="16"/>
      <c r="B32" s="20"/>
      <c r="C32" s="20"/>
      <c r="D32" s="20"/>
      <c r="E32" s="20"/>
      <c r="F32" s="20"/>
      <c r="G32" s="21"/>
    </row>
    <row r="33" spans="1:7" x14ac:dyDescent="0.25">
      <c r="A33" s="16"/>
      <c r="B33" s="20" t="s">
        <v>491</v>
      </c>
      <c r="C33" s="20"/>
      <c r="D33" s="20"/>
      <c r="E33" s="20"/>
      <c r="F33" s="20"/>
      <c r="G33" s="21"/>
    </row>
    <row r="34" spans="1:7" ht="15.75" thickBot="1" x14ac:dyDescent="0.3">
      <c r="A34" s="17"/>
      <c r="B34" s="25" t="s">
        <v>492</v>
      </c>
      <c r="C34" s="25"/>
      <c r="D34" s="25"/>
      <c r="E34" s="25"/>
      <c r="F34" s="25"/>
      <c r="G34" s="26"/>
    </row>
  </sheetData>
  <mergeCells count="1">
    <mergeCell ref="F1:G1"/>
  </mergeCells>
  <hyperlinks>
    <hyperlink ref="F1" location="TOC!A1" display="Return to TOC" xr:uid="{3F6DDA8C-8683-4239-ABE4-C8E5E9A18D7A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A4328-2DB9-4B87-AFE8-EB80E3797D5E}">
  <dimension ref="A1:P50"/>
  <sheetViews>
    <sheetView workbookViewId="0"/>
  </sheetViews>
  <sheetFormatPr defaultColWidth="9.140625" defaultRowHeight="15" x14ac:dyDescent="0.25"/>
  <cols>
    <col min="1" max="1" width="14" style="111" bestFit="1" customWidth="1"/>
    <col min="2" max="3" width="9.140625" style="111"/>
    <col min="4" max="4" width="10.7109375" style="111" bestFit="1" customWidth="1"/>
    <col min="5" max="5" width="10.7109375" style="111" customWidth="1"/>
    <col min="6" max="7" width="9.140625" style="111"/>
    <col min="8" max="8" width="6.42578125" style="111" customWidth="1"/>
    <col min="9" max="9" width="3.7109375" style="111" customWidth="1"/>
    <col min="10" max="10" width="11.140625" style="111" customWidth="1"/>
    <col min="11" max="11" width="10.5703125" style="111" bestFit="1" customWidth="1"/>
    <col min="12" max="12" width="9.42578125" style="111" bestFit="1" customWidth="1"/>
    <col min="13" max="13" width="10" style="111" bestFit="1" customWidth="1"/>
    <col min="14" max="14" width="10.7109375" style="111" bestFit="1" customWidth="1"/>
    <col min="15" max="15" width="11.140625" style="111" bestFit="1" customWidth="1"/>
    <col min="16" max="16384" width="9.140625" style="111"/>
  </cols>
  <sheetData>
    <row r="1" spans="1:16" x14ac:dyDescent="0.25">
      <c r="A1" s="6" t="s">
        <v>3</v>
      </c>
      <c r="B1" s="7" t="s">
        <v>474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6" x14ac:dyDescent="0.25">
      <c r="A2" s="11" t="s">
        <v>6</v>
      </c>
      <c r="B2" s="18" t="s">
        <v>494</v>
      </c>
      <c r="C2" s="18"/>
      <c r="D2" s="18"/>
      <c r="E2" s="18"/>
      <c r="F2" s="18"/>
      <c r="G2" s="18"/>
      <c r="H2" s="12"/>
      <c r="I2" s="111" t="s">
        <v>27</v>
      </c>
      <c r="J2"/>
      <c r="K2"/>
      <c r="L2"/>
      <c r="M2"/>
      <c r="N2"/>
      <c r="O2"/>
      <c r="P2"/>
    </row>
    <row r="3" spans="1:16" x14ac:dyDescent="0.25">
      <c r="A3" s="11" t="s">
        <v>7</v>
      </c>
      <c r="B3" s="18" t="s">
        <v>460</v>
      </c>
      <c r="C3" s="18"/>
      <c r="D3" s="18"/>
      <c r="E3" s="18"/>
      <c r="F3" s="18"/>
      <c r="G3" s="18"/>
      <c r="H3" s="12"/>
      <c r="J3"/>
      <c r="K3"/>
      <c r="L3"/>
      <c r="M3"/>
      <c r="N3"/>
      <c r="O3"/>
      <c r="P3"/>
    </row>
    <row r="4" spans="1:16" x14ac:dyDescent="0.25">
      <c r="A4" s="13"/>
      <c r="B4" s="19"/>
      <c r="C4" s="19"/>
      <c r="D4" s="19"/>
      <c r="E4" s="19"/>
      <c r="F4" s="19"/>
      <c r="G4" s="19"/>
      <c r="H4" s="14"/>
      <c r="J4"/>
      <c r="K4"/>
      <c r="L4"/>
      <c r="M4"/>
      <c r="N4"/>
      <c r="O4"/>
      <c r="P4"/>
    </row>
    <row r="5" spans="1:16" x14ac:dyDescent="0.25">
      <c r="A5" s="15" t="s">
        <v>8</v>
      </c>
      <c r="B5" s="18" t="s">
        <v>496</v>
      </c>
      <c r="C5" s="18"/>
      <c r="D5" s="18"/>
      <c r="E5" s="18"/>
      <c r="F5" s="18"/>
      <c r="G5" s="18"/>
      <c r="H5" s="12"/>
      <c r="J5"/>
      <c r="K5"/>
      <c r="L5"/>
      <c r="M5"/>
      <c r="N5"/>
      <c r="O5"/>
      <c r="P5"/>
    </row>
    <row r="6" spans="1:16" x14ac:dyDescent="0.25">
      <c r="A6" s="180"/>
      <c r="B6" s="18" t="s">
        <v>497</v>
      </c>
      <c r="C6" s="18"/>
      <c r="D6" s="18"/>
      <c r="E6" s="18"/>
      <c r="F6" s="18"/>
      <c r="G6" s="18"/>
      <c r="H6" s="12"/>
      <c r="J6"/>
      <c r="K6"/>
      <c r="L6"/>
      <c r="M6"/>
      <c r="N6"/>
      <c r="O6"/>
      <c r="P6"/>
    </row>
    <row r="7" spans="1:16" x14ac:dyDescent="0.25">
      <c r="A7" s="180"/>
      <c r="B7" s="18"/>
      <c r="C7" s="18"/>
      <c r="D7" s="18"/>
      <c r="E7" s="18"/>
      <c r="F7" s="18"/>
      <c r="G7" s="18"/>
      <c r="H7" s="12"/>
      <c r="J7"/>
      <c r="K7"/>
      <c r="L7"/>
      <c r="M7"/>
      <c r="N7"/>
      <c r="O7"/>
      <c r="P7"/>
    </row>
    <row r="8" spans="1:16" x14ac:dyDescent="0.25">
      <c r="A8" s="180"/>
      <c r="B8" s="18"/>
      <c r="C8" s="181" t="s">
        <v>57</v>
      </c>
      <c r="D8" s="181" t="s">
        <v>495</v>
      </c>
      <c r="E8" s="182"/>
      <c r="F8" s="18"/>
      <c r="G8" s="18"/>
      <c r="H8" s="12"/>
      <c r="J8"/>
      <c r="K8"/>
      <c r="L8"/>
      <c r="M8"/>
      <c r="N8"/>
      <c r="O8"/>
      <c r="P8"/>
    </row>
    <row r="9" spans="1:16" x14ac:dyDescent="0.25">
      <c r="A9" s="180"/>
      <c r="B9" s="18"/>
      <c r="C9" s="67">
        <v>1</v>
      </c>
      <c r="D9" s="183">
        <v>85000</v>
      </c>
      <c r="E9" s="184"/>
      <c r="F9" s="18"/>
      <c r="G9" s="18"/>
      <c r="H9" s="12"/>
      <c r="J9"/>
      <c r="K9"/>
      <c r="L9"/>
      <c r="M9"/>
      <c r="N9"/>
      <c r="O9"/>
      <c r="P9"/>
    </row>
    <row r="10" spans="1:16" x14ac:dyDescent="0.25">
      <c r="A10" s="180"/>
      <c r="B10" s="18"/>
      <c r="C10" s="67">
        <v>2</v>
      </c>
      <c r="D10" s="183">
        <v>127500</v>
      </c>
      <c r="E10" s="184"/>
      <c r="F10" s="18"/>
      <c r="G10" s="185"/>
      <c r="H10" s="12"/>
      <c r="J10"/>
      <c r="K10"/>
      <c r="L10"/>
      <c r="M10"/>
      <c r="N10"/>
      <c r="O10"/>
      <c r="P10"/>
    </row>
    <row r="11" spans="1:16" x14ac:dyDescent="0.25">
      <c r="A11" s="180"/>
      <c r="B11" s="18"/>
      <c r="C11" s="67">
        <v>3</v>
      </c>
      <c r="D11" s="183">
        <v>42500</v>
      </c>
      <c r="E11" s="184"/>
      <c r="F11" s="18"/>
      <c r="G11" s="185"/>
      <c r="H11" s="12"/>
      <c r="J11"/>
      <c r="K11"/>
      <c r="L11"/>
      <c r="M11"/>
      <c r="N11"/>
      <c r="O11"/>
      <c r="P11"/>
    </row>
    <row r="12" spans="1:16" x14ac:dyDescent="0.25">
      <c r="A12" s="180"/>
      <c r="B12" s="18"/>
      <c r="C12" s="67">
        <v>4</v>
      </c>
      <c r="D12" s="183">
        <v>63750</v>
      </c>
      <c r="E12" s="184"/>
      <c r="F12" s="18"/>
      <c r="G12" s="18"/>
      <c r="H12" s="12"/>
      <c r="J12"/>
      <c r="K12"/>
      <c r="L12"/>
      <c r="M12"/>
      <c r="N12"/>
      <c r="O12"/>
      <c r="P12"/>
    </row>
    <row r="13" spans="1:16" x14ac:dyDescent="0.25">
      <c r="A13" s="180"/>
      <c r="B13" s="18"/>
      <c r="C13" s="67">
        <v>5</v>
      </c>
      <c r="D13" s="183">
        <v>106250</v>
      </c>
      <c r="E13" s="184"/>
      <c r="F13" s="18"/>
      <c r="G13" s="18"/>
      <c r="H13" s="12"/>
      <c r="J13"/>
      <c r="K13"/>
      <c r="L13"/>
      <c r="M13"/>
      <c r="N13"/>
      <c r="O13"/>
      <c r="P13"/>
    </row>
    <row r="14" spans="1:16" x14ac:dyDescent="0.25">
      <c r="A14" s="180"/>
      <c r="B14" s="18"/>
      <c r="C14" s="18"/>
      <c r="D14" s="18"/>
      <c r="E14" s="18"/>
      <c r="F14" s="18"/>
      <c r="G14" s="185"/>
      <c r="H14" s="12"/>
      <c r="J14"/>
      <c r="K14"/>
      <c r="L14"/>
      <c r="M14"/>
      <c r="N14"/>
      <c r="O14"/>
      <c r="P14"/>
    </row>
    <row r="15" spans="1:16" x14ac:dyDescent="0.25">
      <c r="A15" s="11" t="s">
        <v>9</v>
      </c>
      <c r="B15" s="18" t="s">
        <v>504</v>
      </c>
      <c r="C15" s="18"/>
      <c r="D15" s="18"/>
      <c r="E15" s="18"/>
      <c r="F15" s="18"/>
      <c r="G15" s="185"/>
      <c r="H15" s="12"/>
      <c r="J15"/>
      <c r="K15"/>
      <c r="L15"/>
      <c r="M15"/>
      <c r="N15"/>
      <c r="O15"/>
      <c r="P15"/>
    </row>
    <row r="16" spans="1:16" x14ac:dyDescent="0.25">
      <c r="A16" s="180"/>
      <c r="B16" s="18" t="s">
        <v>498</v>
      </c>
      <c r="C16" s="18"/>
      <c r="D16" s="18"/>
      <c r="E16" s="18"/>
      <c r="F16" s="18"/>
      <c r="G16" s="18"/>
      <c r="H16" s="12"/>
      <c r="J16"/>
      <c r="K16"/>
      <c r="L16"/>
      <c r="M16"/>
      <c r="N16"/>
      <c r="O16"/>
      <c r="P16"/>
    </row>
    <row r="17" spans="1:16" x14ac:dyDescent="0.25">
      <c r="A17" s="180"/>
      <c r="B17" s="18"/>
      <c r="C17" s="18"/>
      <c r="D17" s="18"/>
      <c r="E17" s="18"/>
      <c r="F17" s="18"/>
      <c r="G17" s="185"/>
      <c r="H17" s="12"/>
      <c r="J17"/>
      <c r="K17"/>
      <c r="L17"/>
      <c r="M17"/>
      <c r="N17"/>
      <c r="O17"/>
      <c r="P17"/>
    </row>
    <row r="18" spans="1:16" x14ac:dyDescent="0.25">
      <c r="A18" s="180"/>
      <c r="B18" s="18" t="s">
        <v>505</v>
      </c>
      <c r="C18" s="18"/>
      <c r="D18" s="18"/>
      <c r="E18" s="18"/>
      <c r="F18" s="18"/>
      <c r="G18" s="185"/>
      <c r="H18" s="12"/>
      <c r="J18"/>
      <c r="K18"/>
      <c r="L18"/>
      <c r="M18"/>
      <c r="N18"/>
      <c r="O18"/>
      <c r="P18"/>
    </row>
    <row r="19" spans="1:16" x14ac:dyDescent="0.25">
      <c r="A19" s="180"/>
      <c r="B19" s="18" t="s">
        <v>499</v>
      </c>
      <c r="C19" s="18"/>
      <c r="D19" s="18"/>
      <c r="E19" s="18"/>
      <c r="F19" s="18"/>
      <c r="G19" s="185"/>
      <c r="H19" s="12"/>
      <c r="J19"/>
      <c r="K19"/>
      <c r="L19"/>
      <c r="M19"/>
      <c r="N19"/>
      <c r="O19"/>
      <c r="P19"/>
    </row>
    <row r="20" spans="1:16" x14ac:dyDescent="0.25">
      <c r="A20" s="180"/>
      <c r="B20" s="18"/>
      <c r="C20" s="18"/>
      <c r="D20" s="18"/>
      <c r="E20" s="18"/>
      <c r="F20" s="18"/>
      <c r="G20" s="185"/>
      <c r="H20" s="12"/>
      <c r="J20"/>
      <c r="K20"/>
      <c r="L20"/>
      <c r="M20"/>
      <c r="N20"/>
      <c r="O20"/>
      <c r="P20"/>
    </row>
    <row r="21" spans="1:16" x14ac:dyDescent="0.25">
      <c r="A21" s="180"/>
      <c r="B21" s="18" t="s">
        <v>500</v>
      </c>
      <c r="C21" s="18"/>
      <c r="D21" s="18"/>
      <c r="E21" s="18"/>
      <c r="F21" s="18"/>
      <c r="G21" s="18"/>
      <c r="H21" s="12"/>
      <c r="J21"/>
      <c r="K21"/>
      <c r="L21"/>
      <c r="M21"/>
      <c r="N21"/>
      <c r="O21"/>
      <c r="P21"/>
    </row>
    <row r="22" spans="1:16" x14ac:dyDescent="0.25">
      <c r="A22" s="180"/>
      <c r="B22" s="18" t="s">
        <v>501</v>
      </c>
      <c r="C22" s="18"/>
      <c r="D22" s="18"/>
      <c r="E22" s="18"/>
      <c r="F22" s="18"/>
      <c r="G22" s="186"/>
      <c r="H22" s="12"/>
      <c r="J22"/>
      <c r="K22"/>
      <c r="L22"/>
      <c r="M22"/>
      <c r="N22"/>
      <c r="O22"/>
      <c r="P22"/>
    </row>
    <row r="23" spans="1:16" x14ac:dyDescent="0.25">
      <c r="A23" s="180"/>
      <c r="B23" s="18" t="s">
        <v>502</v>
      </c>
      <c r="C23" s="18"/>
      <c r="D23" s="18"/>
      <c r="E23" s="18"/>
      <c r="F23" s="18"/>
      <c r="G23" s="187"/>
      <c r="H23" s="12"/>
      <c r="J23"/>
      <c r="K23"/>
      <c r="L23"/>
      <c r="M23"/>
      <c r="N23"/>
      <c r="O23"/>
      <c r="P23"/>
    </row>
    <row r="24" spans="1:16" x14ac:dyDescent="0.25">
      <c r="A24" s="180"/>
      <c r="B24" s="18"/>
      <c r="C24" s="18"/>
      <c r="D24" s="18"/>
      <c r="E24" s="18"/>
      <c r="F24" s="18"/>
      <c r="G24" s="187"/>
      <c r="H24" s="12"/>
      <c r="J24"/>
      <c r="K24"/>
      <c r="L24"/>
      <c r="M24"/>
      <c r="N24"/>
      <c r="O24"/>
      <c r="P24"/>
    </row>
    <row r="25" spans="1:16" x14ac:dyDescent="0.25">
      <c r="A25" s="180"/>
      <c r="B25" s="18"/>
      <c r="C25" s="181" t="s">
        <v>57</v>
      </c>
      <c r="D25" s="181" t="s">
        <v>495</v>
      </c>
      <c r="E25" s="182"/>
      <c r="F25" s="18"/>
      <c r="G25" s="18"/>
      <c r="H25" s="12"/>
      <c r="J25"/>
      <c r="K25"/>
      <c r="L25"/>
      <c r="M25"/>
      <c r="N25"/>
      <c r="O25"/>
      <c r="P25"/>
    </row>
    <row r="26" spans="1:16" x14ac:dyDescent="0.25">
      <c r="A26" s="180"/>
      <c r="B26" s="18"/>
      <c r="C26" s="67">
        <v>1</v>
      </c>
      <c r="D26" s="183">
        <v>12000</v>
      </c>
      <c r="E26" s="184"/>
      <c r="F26" s="18"/>
      <c r="G26" s="18"/>
      <c r="H26" s="12"/>
      <c r="J26"/>
      <c r="K26"/>
      <c r="L26"/>
      <c r="M26"/>
      <c r="N26"/>
      <c r="O26"/>
      <c r="P26"/>
    </row>
    <row r="27" spans="1:16" x14ac:dyDescent="0.25">
      <c r="A27" s="180"/>
      <c r="B27" s="18"/>
      <c r="C27" s="67">
        <v>2</v>
      </c>
      <c r="D27" s="183">
        <v>42500</v>
      </c>
      <c r="E27" s="184"/>
      <c r="F27" s="18"/>
      <c r="G27" s="18"/>
      <c r="H27" s="12"/>
      <c r="J27"/>
      <c r="K27"/>
      <c r="L27"/>
      <c r="M27"/>
      <c r="N27"/>
      <c r="O27"/>
      <c r="P27"/>
    </row>
    <row r="28" spans="1:16" x14ac:dyDescent="0.25">
      <c r="A28" s="180"/>
      <c r="B28" s="18"/>
      <c r="C28" s="67">
        <v>3</v>
      </c>
      <c r="D28" s="183">
        <v>63750</v>
      </c>
      <c r="E28" s="184"/>
      <c r="F28" s="18"/>
      <c r="G28" s="18"/>
      <c r="H28" s="12"/>
      <c r="J28"/>
      <c r="K28"/>
      <c r="L28"/>
      <c r="M28"/>
      <c r="N28"/>
      <c r="O28"/>
      <c r="P28"/>
    </row>
    <row r="29" spans="1:16" x14ac:dyDescent="0.25">
      <c r="A29" s="180"/>
      <c r="B29" s="18"/>
      <c r="C29" s="67">
        <v>4</v>
      </c>
      <c r="D29" s="183">
        <v>106250</v>
      </c>
      <c r="E29" s="184"/>
      <c r="F29" s="18"/>
      <c r="G29" s="18"/>
      <c r="H29" s="12"/>
      <c r="J29"/>
      <c r="K29"/>
      <c r="L29"/>
      <c r="M29"/>
      <c r="N29"/>
      <c r="O29"/>
      <c r="P29"/>
    </row>
    <row r="30" spans="1:16" x14ac:dyDescent="0.25">
      <c r="A30" s="180"/>
      <c r="B30" s="18"/>
      <c r="C30" s="67">
        <v>5</v>
      </c>
      <c r="D30" s="183">
        <v>275000</v>
      </c>
      <c r="E30" s="184"/>
      <c r="F30" s="18"/>
      <c r="G30" s="18"/>
      <c r="H30" s="12"/>
      <c r="J30"/>
      <c r="K30"/>
      <c r="L30"/>
      <c r="M30"/>
      <c r="N30"/>
      <c r="O30"/>
      <c r="P30"/>
    </row>
    <row r="31" spans="1:16" x14ac:dyDescent="0.25">
      <c r="A31" s="180"/>
      <c r="B31" s="18"/>
      <c r="C31" s="18"/>
      <c r="D31" s="18"/>
      <c r="E31" s="18"/>
      <c r="F31" s="18"/>
      <c r="G31" s="18"/>
      <c r="H31" s="12"/>
      <c r="J31"/>
      <c r="K31"/>
      <c r="L31"/>
      <c r="M31"/>
      <c r="N31"/>
      <c r="O31"/>
      <c r="P31"/>
    </row>
    <row r="32" spans="1:16" x14ac:dyDescent="0.25">
      <c r="A32" s="180"/>
      <c r="B32" s="18" t="s">
        <v>506</v>
      </c>
      <c r="C32" s="18"/>
      <c r="D32" s="18"/>
      <c r="E32" s="18"/>
      <c r="F32" s="18"/>
      <c r="G32" s="18"/>
      <c r="H32" s="12"/>
      <c r="J32"/>
      <c r="K32"/>
      <c r="L32"/>
      <c r="M32"/>
      <c r="N32"/>
      <c r="O32"/>
      <c r="P32"/>
    </row>
    <row r="33" spans="1:16" ht="15.75" thickBot="1" x14ac:dyDescent="0.3">
      <c r="A33" s="188"/>
      <c r="B33" s="61" t="s">
        <v>503</v>
      </c>
      <c r="C33" s="61"/>
      <c r="D33" s="61"/>
      <c r="E33" s="61"/>
      <c r="F33" s="61"/>
      <c r="G33" s="61"/>
      <c r="H33" s="189"/>
      <c r="J33"/>
      <c r="K33"/>
      <c r="L33"/>
      <c r="M33"/>
      <c r="N33"/>
      <c r="O33"/>
      <c r="P33"/>
    </row>
    <row r="34" spans="1:16" x14ac:dyDescent="0.25">
      <c r="J34"/>
      <c r="K34"/>
      <c r="L34"/>
      <c r="M34"/>
      <c r="N34"/>
      <c r="O34"/>
      <c r="P34"/>
    </row>
    <row r="35" spans="1:16" x14ac:dyDescent="0.25">
      <c r="J35"/>
      <c r="K35"/>
      <c r="L35"/>
      <c r="M35"/>
      <c r="N35"/>
      <c r="O35"/>
      <c r="P35"/>
    </row>
    <row r="36" spans="1:16" x14ac:dyDescent="0.25">
      <c r="J36"/>
      <c r="K36"/>
      <c r="L36"/>
      <c r="M36"/>
      <c r="N36"/>
      <c r="O36"/>
      <c r="P36"/>
    </row>
    <row r="37" spans="1:16" x14ac:dyDescent="0.25">
      <c r="J37"/>
      <c r="K37"/>
      <c r="L37"/>
      <c r="M37"/>
      <c r="N37"/>
      <c r="O37"/>
      <c r="P37"/>
    </row>
    <row r="38" spans="1:16" x14ac:dyDescent="0.25">
      <c r="J38"/>
      <c r="K38"/>
      <c r="L38"/>
      <c r="M38"/>
      <c r="N38"/>
      <c r="O38"/>
      <c r="P38"/>
    </row>
    <row r="39" spans="1:16" x14ac:dyDescent="0.25">
      <c r="J39"/>
      <c r="K39"/>
      <c r="L39"/>
      <c r="M39"/>
      <c r="N39"/>
      <c r="O39"/>
      <c r="P39"/>
    </row>
    <row r="40" spans="1:16" x14ac:dyDescent="0.25">
      <c r="J40"/>
      <c r="K40"/>
      <c r="L40"/>
      <c r="M40"/>
      <c r="N40"/>
      <c r="O40"/>
      <c r="P40"/>
    </row>
    <row r="41" spans="1:16" x14ac:dyDescent="0.25">
      <c r="J41"/>
      <c r="K41"/>
      <c r="L41"/>
      <c r="M41"/>
      <c r="N41"/>
      <c r="O41"/>
      <c r="P41"/>
    </row>
    <row r="42" spans="1:16" x14ac:dyDescent="0.25">
      <c r="J42"/>
      <c r="K42"/>
      <c r="L42"/>
      <c r="M42"/>
      <c r="N42"/>
      <c r="O42"/>
      <c r="P42"/>
    </row>
    <row r="43" spans="1:16" x14ac:dyDescent="0.25">
      <c r="J43"/>
      <c r="K43"/>
      <c r="L43"/>
      <c r="M43"/>
      <c r="N43"/>
      <c r="O43"/>
      <c r="P43"/>
    </row>
    <row r="44" spans="1:16" x14ac:dyDescent="0.25">
      <c r="J44"/>
      <c r="K44"/>
      <c r="L44"/>
      <c r="M44"/>
      <c r="N44"/>
      <c r="O44"/>
      <c r="P44"/>
    </row>
    <row r="45" spans="1:16" x14ac:dyDescent="0.25">
      <c r="J45"/>
      <c r="K45"/>
      <c r="L45"/>
      <c r="M45"/>
      <c r="N45"/>
      <c r="O45"/>
      <c r="P45"/>
    </row>
    <row r="46" spans="1:16" x14ac:dyDescent="0.25">
      <c r="J46"/>
      <c r="K46"/>
      <c r="L46"/>
      <c r="M46"/>
      <c r="N46"/>
      <c r="O46"/>
      <c r="P46"/>
    </row>
    <row r="47" spans="1:16" x14ac:dyDescent="0.25">
      <c r="J47"/>
      <c r="K47"/>
      <c r="L47"/>
      <c r="M47"/>
      <c r="N47"/>
      <c r="O47"/>
      <c r="P47"/>
    </row>
    <row r="48" spans="1:16" x14ac:dyDescent="0.25">
      <c r="J48"/>
      <c r="K48"/>
      <c r="L48"/>
      <c r="M48"/>
      <c r="N48"/>
      <c r="O48"/>
      <c r="P48"/>
    </row>
    <row r="49" spans="10:16" x14ac:dyDescent="0.25">
      <c r="J49"/>
      <c r="K49"/>
      <c r="L49"/>
      <c r="M49"/>
      <c r="N49"/>
      <c r="O49"/>
      <c r="P49"/>
    </row>
    <row r="50" spans="10:16" x14ac:dyDescent="0.25">
      <c r="J50"/>
      <c r="K50"/>
      <c r="L50"/>
      <c r="M50"/>
      <c r="N50"/>
      <c r="O50"/>
      <c r="P50"/>
    </row>
  </sheetData>
  <mergeCells count="1">
    <mergeCell ref="G1:H1"/>
  </mergeCells>
  <hyperlinks>
    <hyperlink ref="G1" location="TOC!A1" display="Return to TOC" xr:uid="{46956C76-9FCF-4694-A3FE-6434919241B1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B0D11-5062-4916-85B4-DB6A34229550}">
  <dimension ref="A1:V42"/>
  <sheetViews>
    <sheetView workbookViewId="0"/>
  </sheetViews>
  <sheetFormatPr defaultRowHeight="15" x14ac:dyDescent="0.25"/>
  <cols>
    <col min="1" max="1" width="14" bestFit="1" customWidth="1"/>
    <col min="3" max="3" width="16.140625" bestFit="1" customWidth="1"/>
    <col min="4" max="4" width="10.28515625" customWidth="1"/>
    <col min="5" max="5" width="16.140625" bestFit="1" customWidth="1"/>
    <col min="9" max="9" width="5" customWidth="1"/>
    <col min="10" max="10" width="3.7109375" customWidth="1"/>
    <col min="11" max="11" width="17.5703125" customWidth="1"/>
    <col min="12" max="12" width="10.5703125" bestFit="1" customWidth="1"/>
    <col min="14" max="14" width="9.42578125" bestFit="1" customWidth="1"/>
    <col min="15" max="15" width="10" bestFit="1" customWidth="1"/>
  </cols>
  <sheetData>
    <row r="1" spans="1:22" x14ac:dyDescent="0.25">
      <c r="A1" s="6" t="s">
        <v>3</v>
      </c>
      <c r="B1" s="7" t="s">
        <v>474</v>
      </c>
      <c r="C1" s="7"/>
      <c r="D1" s="8"/>
      <c r="E1" s="8"/>
      <c r="F1" s="8"/>
      <c r="G1" s="8"/>
      <c r="H1" s="230" t="s">
        <v>4</v>
      </c>
      <c r="I1" s="231"/>
      <c r="J1" s="111"/>
      <c r="K1" s="10" t="s">
        <v>5</v>
      </c>
    </row>
    <row r="2" spans="1:22" x14ac:dyDescent="0.25">
      <c r="A2" s="11" t="s">
        <v>6</v>
      </c>
      <c r="B2" s="18" t="s">
        <v>520</v>
      </c>
      <c r="C2" s="18"/>
      <c r="D2" s="18"/>
      <c r="E2" s="18"/>
      <c r="F2" s="18"/>
      <c r="G2" s="18"/>
      <c r="H2" s="18"/>
      <c r="I2" s="12"/>
      <c r="J2" s="111" t="s">
        <v>27</v>
      </c>
      <c r="R2" s="111"/>
      <c r="S2" s="111"/>
      <c r="T2" s="111"/>
      <c r="U2" s="111"/>
      <c r="V2" s="111"/>
    </row>
    <row r="3" spans="1:22" x14ac:dyDescent="0.25">
      <c r="A3" s="11" t="s">
        <v>7</v>
      </c>
      <c r="B3" s="18" t="s">
        <v>320</v>
      </c>
      <c r="C3" s="18"/>
      <c r="D3" s="18"/>
      <c r="E3" s="18"/>
      <c r="F3" s="18"/>
      <c r="G3" s="18"/>
      <c r="H3" s="18"/>
      <c r="I3" s="12"/>
      <c r="J3" s="111"/>
      <c r="R3" s="111"/>
      <c r="S3" s="111"/>
      <c r="T3" s="111"/>
      <c r="U3" s="111"/>
      <c r="V3" s="111"/>
    </row>
    <row r="4" spans="1:22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  <c r="R4" s="111"/>
      <c r="S4" s="111"/>
      <c r="T4" s="111"/>
      <c r="U4" s="111"/>
      <c r="V4" s="111"/>
    </row>
    <row r="5" spans="1:22" x14ac:dyDescent="0.25">
      <c r="A5" s="15" t="s">
        <v>8</v>
      </c>
      <c r="B5" s="20" t="s">
        <v>507</v>
      </c>
      <c r="C5" s="20"/>
      <c r="D5" s="20"/>
      <c r="E5" s="20"/>
      <c r="F5" s="20"/>
      <c r="G5" s="20"/>
      <c r="H5" s="18"/>
      <c r="I5" s="12"/>
      <c r="J5" s="111"/>
      <c r="R5" s="111"/>
      <c r="S5" s="111"/>
      <c r="T5" s="111"/>
      <c r="U5" s="111"/>
      <c r="V5" s="111"/>
    </row>
    <row r="6" spans="1:22" x14ac:dyDescent="0.25">
      <c r="A6" s="16"/>
      <c r="B6" s="69">
        <v>50000</v>
      </c>
      <c r="C6" s="27" t="s">
        <v>515</v>
      </c>
      <c r="D6" s="71"/>
      <c r="E6" s="140"/>
      <c r="F6" s="20"/>
      <c r="G6" s="20"/>
      <c r="H6" s="20"/>
      <c r="I6" s="21"/>
      <c r="R6" s="111"/>
      <c r="S6" s="111"/>
      <c r="T6" s="111"/>
      <c r="U6" s="111"/>
      <c r="V6" s="111"/>
    </row>
    <row r="7" spans="1:22" x14ac:dyDescent="0.25">
      <c r="A7" s="16"/>
      <c r="B7" s="54">
        <v>300000</v>
      </c>
      <c r="C7" s="140" t="s">
        <v>516</v>
      </c>
      <c r="D7" s="72"/>
      <c r="E7" s="140"/>
      <c r="F7" s="20"/>
      <c r="G7" s="20"/>
      <c r="H7" s="20"/>
      <c r="I7" s="21"/>
      <c r="R7" s="111"/>
      <c r="S7" s="111"/>
      <c r="T7" s="111"/>
      <c r="U7" s="111"/>
      <c r="V7" s="111"/>
    </row>
    <row r="8" spans="1:22" x14ac:dyDescent="0.25">
      <c r="A8" s="16"/>
      <c r="B8" s="52">
        <v>1.05</v>
      </c>
      <c r="C8" s="140" t="s">
        <v>266</v>
      </c>
      <c r="D8" s="72"/>
      <c r="E8" s="140"/>
      <c r="F8" s="20"/>
      <c r="G8" s="20"/>
      <c r="H8" s="20"/>
      <c r="I8" s="21"/>
      <c r="R8" s="111"/>
      <c r="S8" s="111"/>
      <c r="T8" s="111"/>
      <c r="U8" s="111"/>
      <c r="V8" s="111"/>
    </row>
    <row r="9" spans="1:22" x14ac:dyDescent="0.25">
      <c r="A9" s="16"/>
      <c r="B9" s="55">
        <v>10000</v>
      </c>
      <c r="C9" s="141" t="s">
        <v>517</v>
      </c>
      <c r="D9" s="74"/>
      <c r="E9" s="140"/>
      <c r="F9" s="20"/>
      <c r="G9" s="20"/>
      <c r="H9" s="20"/>
      <c r="I9" s="21"/>
      <c r="R9" s="111"/>
      <c r="S9" s="111"/>
      <c r="T9" s="111"/>
      <c r="U9" s="111"/>
      <c r="V9" s="111"/>
    </row>
    <row r="10" spans="1:22" x14ac:dyDescent="0.25">
      <c r="A10" s="16"/>
      <c r="B10" s="20"/>
      <c r="C10" s="20"/>
      <c r="D10" s="20"/>
      <c r="E10" s="20"/>
      <c r="F10" s="20"/>
      <c r="G10" s="20"/>
      <c r="H10" s="20"/>
      <c r="I10" s="21"/>
      <c r="R10" s="111"/>
      <c r="S10" s="111"/>
      <c r="T10" s="111"/>
      <c r="U10" s="111"/>
      <c r="V10" s="111"/>
    </row>
    <row r="11" spans="1:22" x14ac:dyDescent="0.25">
      <c r="A11" s="16"/>
      <c r="B11" s="20" t="s">
        <v>508</v>
      </c>
      <c r="C11" s="20"/>
      <c r="D11" s="20"/>
      <c r="E11" s="20"/>
      <c r="F11" s="20"/>
      <c r="G11" s="20"/>
      <c r="H11" s="20"/>
      <c r="I11" s="21"/>
      <c r="R11" s="111"/>
      <c r="S11" s="111"/>
      <c r="T11" s="111"/>
      <c r="U11" s="111"/>
      <c r="V11" s="111"/>
    </row>
    <row r="12" spans="1:22" x14ac:dyDescent="0.25">
      <c r="A12" s="16"/>
      <c r="B12" s="20" t="s">
        <v>509</v>
      </c>
      <c r="C12" s="20"/>
      <c r="D12" s="20"/>
      <c r="E12" s="20"/>
      <c r="F12" s="20"/>
      <c r="G12" s="20"/>
      <c r="H12" s="20"/>
      <c r="I12" s="21"/>
      <c r="R12" s="111"/>
      <c r="S12" s="111"/>
      <c r="T12" s="111"/>
      <c r="U12" s="111"/>
      <c r="V12" s="111"/>
    </row>
    <row r="13" spans="1:22" ht="15" customHeight="1" x14ac:dyDescent="0.25">
      <c r="A13" s="16"/>
      <c r="B13" s="27"/>
      <c r="C13" s="106" t="s">
        <v>514</v>
      </c>
      <c r="D13" s="58"/>
      <c r="E13" s="101" t="s">
        <v>514</v>
      </c>
      <c r="F13" s="121"/>
      <c r="G13" s="20"/>
      <c r="H13" s="20"/>
      <c r="I13" s="21"/>
      <c r="R13" s="111"/>
      <c r="S13" s="111"/>
      <c r="T13" s="111"/>
      <c r="U13" s="111"/>
      <c r="V13" s="111"/>
    </row>
    <row r="14" spans="1:22" x14ac:dyDescent="0.25">
      <c r="A14" s="16"/>
      <c r="B14" s="102" t="s">
        <v>57</v>
      </c>
      <c r="C14" s="107" t="s">
        <v>60</v>
      </c>
      <c r="D14" s="109" t="s">
        <v>57</v>
      </c>
      <c r="E14" s="104" t="s">
        <v>60</v>
      </c>
      <c r="F14" s="121"/>
      <c r="G14" s="20"/>
      <c r="H14" s="20"/>
      <c r="I14" s="21"/>
      <c r="R14" s="111"/>
      <c r="S14" s="111"/>
      <c r="T14" s="111"/>
      <c r="U14" s="111"/>
      <c r="V14" s="111"/>
    </row>
    <row r="15" spans="1:22" x14ac:dyDescent="0.25">
      <c r="A15" s="16"/>
      <c r="B15" s="36">
        <v>1</v>
      </c>
      <c r="C15" s="54">
        <v>25000</v>
      </c>
      <c r="D15" s="52">
        <v>6</v>
      </c>
      <c r="E15" s="49">
        <v>175000</v>
      </c>
      <c r="F15" s="155"/>
      <c r="G15" s="20"/>
      <c r="H15" s="20"/>
      <c r="I15" s="21"/>
      <c r="R15" s="111"/>
      <c r="S15" s="111"/>
      <c r="T15" s="111"/>
      <c r="U15" s="111"/>
      <c r="V15" s="111"/>
    </row>
    <row r="16" spans="1:22" x14ac:dyDescent="0.25">
      <c r="A16" s="16"/>
      <c r="B16" s="36">
        <v>2</v>
      </c>
      <c r="C16" s="54">
        <v>50000</v>
      </c>
      <c r="D16" s="52">
        <v>7</v>
      </c>
      <c r="E16" s="49">
        <v>200000</v>
      </c>
      <c r="F16" s="155"/>
      <c r="G16" s="20"/>
      <c r="H16" s="20"/>
      <c r="I16" s="21"/>
      <c r="R16" s="111"/>
      <c r="S16" s="111"/>
      <c r="T16" s="111"/>
      <c r="U16" s="111"/>
      <c r="V16" s="111"/>
    </row>
    <row r="17" spans="1:22" x14ac:dyDescent="0.25">
      <c r="A17" s="16"/>
      <c r="B17" s="36">
        <v>3</v>
      </c>
      <c r="C17" s="54">
        <v>100000</v>
      </c>
      <c r="D17" s="52">
        <v>8</v>
      </c>
      <c r="E17" s="49">
        <v>300000</v>
      </c>
      <c r="F17" s="155"/>
      <c r="G17" s="20"/>
      <c r="H17" s="20"/>
      <c r="I17" s="21"/>
      <c r="R17" s="111"/>
      <c r="S17" s="111"/>
      <c r="T17" s="111"/>
      <c r="U17" s="111"/>
      <c r="V17" s="111"/>
    </row>
    <row r="18" spans="1:22" x14ac:dyDescent="0.25">
      <c r="A18" s="16"/>
      <c r="B18" s="36">
        <v>4</v>
      </c>
      <c r="C18" s="54">
        <v>100000</v>
      </c>
      <c r="D18" s="52">
        <v>9</v>
      </c>
      <c r="E18" s="49">
        <v>350000</v>
      </c>
      <c r="F18" s="155"/>
      <c r="G18" s="20"/>
      <c r="H18" s="20"/>
      <c r="I18" s="21"/>
      <c r="R18" s="111"/>
      <c r="S18" s="111"/>
      <c r="T18" s="111"/>
      <c r="U18" s="111"/>
      <c r="V18" s="111"/>
    </row>
    <row r="19" spans="1:22" x14ac:dyDescent="0.25">
      <c r="A19" s="16"/>
      <c r="B19" s="38">
        <v>5</v>
      </c>
      <c r="C19" s="55">
        <v>150000</v>
      </c>
      <c r="D19" s="53">
        <v>10</v>
      </c>
      <c r="E19" s="50">
        <v>550000</v>
      </c>
      <c r="F19" s="155"/>
      <c r="G19" s="20"/>
      <c r="H19" s="20"/>
      <c r="I19" s="21"/>
      <c r="R19" s="111"/>
      <c r="S19" s="111"/>
      <c r="T19" s="111"/>
      <c r="U19" s="111"/>
      <c r="V19" s="111"/>
    </row>
    <row r="20" spans="1:22" x14ac:dyDescent="0.25">
      <c r="A20" s="16"/>
      <c r="B20" s="20"/>
      <c r="C20" s="20"/>
      <c r="D20" s="20"/>
      <c r="E20" s="20"/>
      <c r="F20" s="20"/>
      <c r="G20" s="20"/>
      <c r="H20" s="20"/>
      <c r="I20" s="21"/>
      <c r="R20" s="111"/>
      <c r="S20" s="111"/>
      <c r="T20" s="111"/>
      <c r="U20" s="111"/>
      <c r="V20" s="111"/>
    </row>
    <row r="21" spans="1:22" x14ac:dyDescent="0.25">
      <c r="A21" s="46" t="s">
        <v>9</v>
      </c>
      <c r="B21" s="20" t="s">
        <v>518</v>
      </c>
      <c r="C21" s="20"/>
      <c r="D21" s="20"/>
      <c r="E21" s="20"/>
      <c r="F21" s="20"/>
      <c r="G21" s="20"/>
      <c r="H21" s="20"/>
      <c r="I21" s="21"/>
      <c r="R21" s="111"/>
      <c r="S21" s="111"/>
      <c r="T21" s="111"/>
      <c r="U21" s="111"/>
      <c r="V21" s="111"/>
    </row>
    <row r="22" spans="1:22" x14ac:dyDescent="0.25">
      <c r="A22" s="16"/>
      <c r="B22" s="20"/>
      <c r="C22" s="20"/>
      <c r="D22" s="20"/>
      <c r="E22" s="20"/>
      <c r="F22" s="20"/>
      <c r="G22" s="20"/>
      <c r="H22" s="20"/>
      <c r="I22" s="21"/>
      <c r="R22" s="111"/>
      <c r="S22" s="111"/>
      <c r="T22" s="111"/>
      <c r="U22" s="111"/>
      <c r="V22" s="111"/>
    </row>
    <row r="23" spans="1:22" x14ac:dyDescent="0.25">
      <c r="A23" s="16"/>
      <c r="B23" s="20" t="s">
        <v>510</v>
      </c>
      <c r="C23" s="20"/>
      <c r="D23" s="20"/>
      <c r="E23" s="20"/>
      <c r="F23" s="20"/>
      <c r="G23" s="20"/>
      <c r="H23" s="20"/>
      <c r="I23" s="21"/>
      <c r="R23" s="111"/>
      <c r="S23" s="111"/>
      <c r="T23" s="111"/>
      <c r="U23" s="111"/>
      <c r="V23" s="111"/>
    </row>
    <row r="24" spans="1:22" x14ac:dyDescent="0.25">
      <c r="A24" s="16"/>
      <c r="B24" s="20" t="s">
        <v>511</v>
      </c>
      <c r="C24" s="20"/>
      <c r="D24" s="20"/>
      <c r="E24" s="20"/>
      <c r="F24" s="20"/>
      <c r="G24" s="20"/>
      <c r="H24" s="20"/>
      <c r="I24" s="21"/>
      <c r="R24" s="111"/>
      <c r="S24" s="111"/>
      <c r="T24" s="111"/>
      <c r="U24" s="111"/>
      <c r="V24" s="111"/>
    </row>
    <row r="25" spans="1:22" x14ac:dyDescent="0.25">
      <c r="A25" s="16"/>
      <c r="B25" s="106" t="s">
        <v>57</v>
      </c>
      <c r="C25" s="101" t="s">
        <v>514</v>
      </c>
      <c r="D25" s="20"/>
      <c r="E25" s="20"/>
      <c r="F25" s="20"/>
      <c r="G25" s="20"/>
      <c r="H25" s="20"/>
      <c r="I25" s="21"/>
      <c r="R25" s="111"/>
      <c r="S25" s="111"/>
      <c r="T25" s="111"/>
      <c r="U25" s="111"/>
      <c r="V25" s="111"/>
    </row>
    <row r="26" spans="1:22" x14ac:dyDescent="0.25">
      <c r="A26" s="16"/>
      <c r="B26" s="107"/>
      <c r="C26" s="104" t="s">
        <v>60</v>
      </c>
      <c r="D26" s="20"/>
      <c r="E26" s="20"/>
      <c r="F26" s="20"/>
      <c r="G26" s="20"/>
      <c r="H26" s="20"/>
      <c r="I26" s="21"/>
      <c r="R26" s="111"/>
      <c r="S26" s="111"/>
      <c r="T26" s="111"/>
      <c r="U26" s="111"/>
      <c r="V26" s="111"/>
    </row>
    <row r="27" spans="1:22" x14ac:dyDescent="0.25">
      <c r="A27" s="16"/>
      <c r="B27" s="51">
        <v>1</v>
      </c>
      <c r="C27" s="146">
        <v>275000</v>
      </c>
      <c r="D27" s="20"/>
      <c r="E27" s="20"/>
      <c r="F27" s="20"/>
      <c r="G27" s="20"/>
      <c r="H27" s="20"/>
      <c r="I27" s="21"/>
      <c r="R27" s="111"/>
      <c r="S27" s="111"/>
      <c r="T27" s="111"/>
      <c r="U27" s="111"/>
      <c r="V27" s="111"/>
    </row>
    <row r="28" spans="1:22" x14ac:dyDescent="0.25">
      <c r="A28" s="16"/>
      <c r="B28" s="52">
        <v>2</v>
      </c>
      <c r="C28" s="49">
        <v>300000</v>
      </c>
      <c r="D28" s="20"/>
      <c r="E28" s="20"/>
      <c r="F28" s="20"/>
      <c r="G28" s="20"/>
      <c r="H28" s="20"/>
      <c r="I28" s="21"/>
      <c r="R28" s="111"/>
      <c r="S28" s="111"/>
      <c r="T28" s="111"/>
      <c r="U28" s="111"/>
      <c r="V28" s="111"/>
    </row>
    <row r="29" spans="1:22" x14ac:dyDescent="0.25">
      <c r="A29" s="16"/>
      <c r="B29" s="52">
        <v>3</v>
      </c>
      <c r="C29" s="49">
        <v>500000</v>
      </c>
      <c r="D29" s="20"/>
      <c r="E29" s="20"/>
      <c r="F29" s="20"/>
      <c r="G29" s="20"/>
      <c r="H29" s="20"/>
      <c r="I29" s="21"/>
      <c r="R29" s="111"/>
      <c r="S29" s="111"/>
      <c r="T29" s="111"/>
      <c r="U29" s="111"/>
      <c r="V29" s="111"/>
    </row>
    <row r="30" spans="1:22" x14ac:dyDescent="0.25">
      <c r="A30" s="16"/>
      <c r="B30" s="52">
        <v>4</v>
      </c>
      <c r="C30" s="49">
        <v>700000</v>
      </c>
      <c r="D30" s="20"/>
      <c r="E30" s="20"/>
      <c r="F30" s="20"/>
      <c r="G30" s="20"/>
      <c r="H30" s="20"/>
      <c r="I30" s="21"/>
      <c r="R30" s="111"/>
      <c r="S30" s="111"/>
      <c r="T30" s="111"/>
      <c r="U30" s="111"/>
      <c r="V30" s="111"/>
    </row>
    <row r="31" spans="1:22" x14ac:dyDescent="0.25">
      <c r="A31" s="16"/>
      <c r="B31" s="53">
        <v>5</v>
      </c>
      <c r="C31" s="50">
        <v>800000</v>
      </c>
      <c r="D31" s="20"/>
      <c r="E31" s="20"/>
      <c r="F31" s="20"/>
      <c r="G31" s="20"/>
      <c r="H31" s="20"/>
      <c r="I31" s="21"/>
      <c r="R31" s="111"/>
      <c r="S31" s="111"/>
      <c r="T31" s="111"/>
      <c r="U31" s="111"/>
      <c r="V31" s="111"/>
    </row>
    <row r="32" spans="1:22" x14ac:dyDescent="0.25">
      <c r="A32" s="16"/>
      <c r="B32" s="20"/>
      <c r="C32" s="20"/>
      <c r="D32" s="20"/>
      <c r="E32" s="20"/>
      <c r="F32" s="20"/>
      <c r="G32" s="20"/>
      <c r="H32" s="20"/>
      <c r="I32" s="21"/>
      <c r="R32" s="111"/>
      <c r="S32" s="111"/>
      <c r="T32" s="111"/>
      <c r="U32" s="111"/>
      <c r="V32" s="111"/>
    </row>
    <row r="33" spans="1:22" x14ac:dyDescent="0.25">
      <c r="A33" s="16"/>
      <c r="B33" s="20" t="s">
        <v>512</v>
      </c>
      <c r="C33" s="20"/>
      <c r="D33" s="20"/>
      <c r="E33" s="20"/>
      <c r="F33" s="20"/>
      <c r="G33" s="20"/>
      <c r="H33" s="20"/>
      <c r="I33" s="21"/>
      <c r="R33" s="111"/>
      <c r="S33" s="111"/>
      <c r="T33" s="111"/>
      <c r="U33" s="111"/>
      <c r="V33" s="111"/>
    </row>
    <row r="34" spans="1:22" x14ac:dyDescent="0.25">
      <c r="A34" s="16"/>
      <c r="B34" s="20" t="s">
        <v>513</v>
      </c>
      <c r="C34" s="20"/>
      <c r="D34" s="20"/>
      <c r="E34" s="20"/>
      <c r="F34" s="20"/>
      <c r="G34" s="20"/>
      <c r="H34" s="20"/>
      <c r="I34" s="21"/>
      <c r="R34" s="111"/>
      <c r="S34" s="111"/>
      <c r="T34" s="111"/>
      <c r="U34" s="111"/>
      <c r="V34" s="111"/>
    </row>
    <row r="35" spans="1:22" ht="15.75" thickBot="1" x14ac:dyDescent="0.3">
      <c r="A35" s="17"/>
      <c r="B35" s="25" t="s">
        <v>519</v>
      </c>
      <c r="C35" s="25"/>
      <c r="D35" s="25"/>
      <c r="E35" s="25"/>
      <c r="F35" s="25"/>
      <c r="G35" s="25"/>
      <c r="H35" s="25"/>
      <c r="I35" s="26"/>
      <c r="R35" s="111"/>
      <c r="S35" s="111"/>
      <c r="T35" s="111"/>
      <c r="U35" s="111"/>
      <c r="V35" s="111"/>
    </row>
    <row r="36" spans="1:22" x14ac:dyDescent="0.25">
      <c r="R36" s="111"/>
      <c r="S36" s="111"/>
      <c r="T36" s="111"/>
      <c r="U36" s="111"/>
      <c r="V36" s="111"/>
    </row>
    <row r="37" spans="1:22" x14ac:dyDescent="0.25">
      <c r="R37" s="111"/>
      <c r="S37" s="111"/>
      <c r="T37" s="111"/>
      <c r="U37" s="111"/>
      <c r="V37" s="111"/>
    </row>
    <row r="38" spans="1:22" x14ac:dyDescent="0.25">
      <c r="R38" s="111"/>
      <c r="S38" s="111"/>
      <c r="T38" s="111"/>
      <c r="U38" s="111"/>
      <c r="V38" s="111"/>
    </row>
    <row r="39" spans="1:22" x14ac:dyDescent="0.25">
      <c r="R39" s="111"/>
      <c r="S39" s="111"/>
      <c r="T39" s="111"/>
      <c r="U39" s="111"/>
      <c r="V39" s="111"/>
    </row>
    <row r="40" spans="1:22" x14ac:dyDescent="0.25">
      <c r="R40" s="111"/>
      <c r="S40" s="111"/>
      <c r="T40" s="111"/>
      <c r="U40" s="111"/>
      <c r="V40" s="111"/>
    </row>
    <row r="41" spans="1:22" x14ac:dyDescent="0.25">
      <c r="R41" s="111"/>
      <c r="S41" s="111"/>
      <c r="T41" s="111"/>
      <c r="U41" s="111"/>
      <c r="V41" s="111"/>
    </row>
    <row r="42" spans="1:22" x14ac:dyDescent="0.25">
      <c r="R42" s="111"/>
      <c r="S42" s="111"/>
      <c r="T42" s="111"/>
      <c r="U42" s="111"/>
      <c r="V42" s="111"/>
    </row>
  </sheetData>
  <mergeCells count="1">
    <mergeCell ref="H1:I1"/>
  </mergeCells>
  <hyperlinks>
    <hyperlink ref="H1" location="TOC!A1" display="Return to TOC" xr:uid="{276AE55A-C3E0-438D-A9B0-737842574FD2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19941-8929-4D03-8D70-7C7F9B4E0300}">
  <dimension ref="A1:J25"/>
  <sheetViews>
    <sheetView workbookViewId="0"/>
  </sheetViews>
  <sheetFormatPr defaultRowHeight="15" x14ac:dyDescent="0.25"/>
  <cols>
    <col min="1" max="1" width="13.28515625" bestFit="1" customWidth="1"/>
    <col min="8" max="8" width="3.5703125" customWidth="1"/>
    <col min="9" max="9" width="3.7109375" customWidth="1"/>
  </cols>
  <sheetData>
    <row r="1" spans="1:10" x14ac:dyDescent="0.25">
      <c r="A1" s="6" t="s">
        <v>3</v>
      </c>
      <c r="B1" s="7" t="s">
        <v>474</v>
      </c>
      <c r="C1" s="7"/>
      <c r="D1" s="8"/>
      <c r="E1" s="8"/>
      <c r="F1" s="8"/>
      <c r="G1" s="230" t="s">
        <v>4</v>
      </c>
      <c r="H1" s="231"/>
      <c r="I1" s="111"/>
      <c r="J1" s="10" t="s">
        <v>5</v>
      </c>
    </row>
    <row r="2" spans="1:10" x14ac:dyDescent="0.25">
      <c r="A2" s="11" t="s">
        <v>6</v>
      </c>
      <c r="B2" s="18" t="s">
        <v>741</v>
      </c>
      <c r="C2" s="18"/>
      <c r="D2" s="18"/>
      <c r="E2" s="18"/>
      <c r="F2" s="18"/>
      <c r="G2" s="18"/>
      <c r="H2" s="12"/>
      <c r="I2" s="111" t="s">
        <v>27</v>
      </c>
    </row>
    <row r="3" spans="1:10" x14ac:dyDescent="0.25">
      <c r="A3" s="11" t="s">
        <v>7</v>
      </c>
      <c r="B3" s="18" t="s">
        <v>460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748</v>
      </c>
      <c r="C5" s="18"/>
      <c r="D5" s="18"/>
      <c r="E5" s="18"/>
      <c r="F5" s="18"/>
      <c r="G5" s="18"/>
      <c r="H5" s="12"/>
      <c r="I5" s="111"/>
    </row>
    <row r="6" spans="1:10" x14ac:dyDescent="0.25">
      <c r="A6" s="16"/>
      <c r="B6" s="18" t="s">
        <v>749</v>
      </c>
      <c r="C6" s="20"/>
      <c r="D6" s="20"/>
      <c r="E6" s="20"/>
      <c r="F6" s="20"/>
      <c r="G6" s="20"/>
      <c r="H6" s="21"/>
    </row>
    <row r="7" spans="1:10" x14ac:dyDescent="0.25">
      <c r="A7" s="16"/>
      <c r="B7" s="18" t="s">
        <v>750</v>
      </c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18" t="s">
        <v>751</v>
      </c>
      <c r="C9" s="20"/>
      <c r="D9" s="20"/>
      <c r="E9" s="20"/>
      <c r="F9" s="20"/>
      <c r="G9" s="20"/>
      <c r="H9" s="21"/>
    </row>
    <row r="10" spans="1:10" x14ac:dyDescent="0.25">
      <c r="A10" s="16"/>
      <c r="B10" s="18" t="s">
        <v>752</v>
      </c>
      <c r="C10" s="20"/>
      <c r="D10" s="20"/>
      <c r="E10" s="20"/>
      <c r="F10" s="20"/>
      <c r="G10" s="20"/>
      <c r="H10" s="21"/>
    </row>
    <row r="11" spans="1:10" x14ac:dyDescent="0.25">
      <c r="A11" s="16"/>
      <c r="B11" s="20"/>
      <c r="C11" s="20"/>
      <c r="D11" s="20"/>
      <c r="E11" s="20"/>
      <c r="F11" s="20"/>
      <c r="G11" s="20"/>
      <c r="H11" s="21"/>
    </row>
    <row r="12" spans="1:10" x14ac:dyDescent="0.25">
      <c r="A12" s="16"/>
      <c r="B12" s="226" t="s">
        <v>272</v>
      </c>
      <c r="C12" s="29"/>
      <c r="D12" s="20"/>
      <c r="E12" s="20"/>
      <c r="F12" s="20"/>
      <c r="G12" s="20"/>
      <c r="H12" s="21"/>
    </row>
    <row r="13" spans="1:10" x14ac:dyDescent="0.25">
      <c r="A13" s="16"/>
      <c r="B13" s="86" t="s">
        <v>201</v>
      </c>
      <c r="C13" s="32" t="s">
        <v>462</v>
      </c>
      <c r="D13" s="20"/>
      <c r="E13" s="20"/>
      <c r="F13" s="20"/>
      <c r="G13" s="20"/>
      <c r="H13" s="21"/>
    </row>
    <row r="14" spans="1:10" x14ac:dyDescent="0.25">
      <c r="A14" s="16"/>
      <c r="B14" s="131">
        <v>0.2</v>
      </c>
      <c r="C14" s="48">
        <v>1</v>
      </c>
      <c r="D14" s="20"/>
      <c r="E14" s="20"/>
      <c r="F14" s="20"/>
      <c r="G14" s="20"/>
      <c r="H14" s="21"/>
    </row>
    <row r="15" spans="1:10" x14ac:dyDescent="0.25">
      <c r="A15" s="16"/>
      <c r="B15" s="131">
        <v>0.4</v>
      </c>
      <c r="C15" s="48">
        <v>6</v>
      </c>
      <c r="D15" s="20"/>
      <c r="E15" s="20"/>
      <c r="F15" s="20"/>
      <c r="G15" s="20"/>
      <c r="H15" s="21"/>
    </row>
    <row r="16" spans="1:10" x14ac:dyDescent="0.25">
      <c r="A16" s="16"/>
      <c r="B16" s="131">
        <v>0.5</v>
      </c>
      <c r="C16" s="48">
        <v>7</v>
      </c>
      <c r="D16" s="20"/>
      <c r="E16" s="20"/>
      <c r="F16" s="20"/>
      <c r="G16" s="20"/>
      <c r="H16" s="21"/>
    </row>
    <row r="17" spans="1:8" x14ac:dyDescent="0.25">
      <c r="A17" s="16"/>
      <c r="B17" s="131">
        <v>0.6</v>
      </c>
      <c r="C17" s="48">
        <v>11</v>
      </c>
      <c r="D17" s="20"/>
      <c r="E17" s="20"/>
      <c r="F17" s="20"/>
      <c r="G17" s="20"/>
      <c r="H17" s="21"/>
    </row>
    <row r="18" spans="1:8" x14ac:dyDescent="0.25">
      <c r="A18" s="16"/>
      <c r="B18" s="131">
        <v>0.7</v>
      </c>
      <c r="C18" s="48">
        <v>9</v>
      </c>
      <c r="D18" s="20"/>
      <c r="E18" s="20"/>
      <c r="F18" s="20"/>
      <c r="G18" s="20"/>
      <c r="H18" s="21"/>
    </row>
    <row r="19" spans="1:8" x14ac:dyDescent="0.25">
      <c r="A19" s="16"/>
      <c r="B19" s="131">
        <v>0.8</v>
      </c>
      <c r="C19" s="48">
        <v>3</v>
      </c>
      <c r="D19" s="20"/>
      <c r="E19" s="20"/>
      <c r="F19" s="20"/>
      <c r="G19" s="20"/>
      <c r="H19" s="21"/>
    </row>
    <row r="20" spans="1:8" x14ac:dyDescent="0.25">
      <c r="A20" s="16"/>
      <c r="B20" s="131">
        <v>1</v>
      </c>
      <c r="C20" s="48">
        <v>5</v>
      </c>
      <c r="D20" s="20"/>
      <c r="E20" s="20"/>
      <c r="F20" s="20"/>
      <c r="G20" s="20"/>
      <c r="H20" s="21"/>
    </row>
    <row r="21" spans="1:8" x14ac:dyDescent="0.25">
      <c r="A21" s="16"/>
      <c r="B21" s="131">
        <v>1.1000000000000001</v>
      </c>
      <c r="C21" s="48">
        <v>8</v>
      </c>
      <c r="D21" s="20"/>
      <c r="E21" s="20"/>
      <c r="F21" s="20"/>
      <c r="G21" s="20"/>
      <c r="H21" s="21"/>
    </row>
    <row r="22" spans="1:8" x14ac:dyDescent="0.25">
      <c r="A22" s="16"/>
      <c r="B22" s="131">
        <v>1.2</v>
      </c>
      <c r="C22" s="48">
        <v>1</v>
      </c>
      <c r="D22" s="20"/>
      <c r="E22" s="20"/>
      <c r="F22" s="20"/>
      <c r="G22" s="20"/>
      <c r="H22" s="21"/>
    </row>
    <row r="23" spans="1:8" x14ac:dyDescent="0.25">
      <c r="A23" s="16"/>
      <c r="B23" s="131">
        <v>1.4</v>
      </c>
      <c r="C23" s="48">
        <v>5</v>
      </c>
      <c r="D23" s="20"/>
      <c r="E23" s="20"/>
      <c r="F23" s="20"/>
      <c r="G23" s="20"/>
      <c r="H23" s="21"/>
    </row>
    <row r="24" spans="1:8" x14ac:dyDescent="0.25">
      <c r="A24" s="16"/>
      <c r="B24" s="142">
        <v>1.5</v>
      </c>
      <c r="C24" s="32">
        <v>2</v>
      </c>
      <c r="D24" s="20"/>
      <c r="E24" s="20"/>
      <c r="F24" s="20"/>
      <c r="G24" s="20"/>
      <c r="H24" s="21"/>
    </row>
    <row r="25" spans="1:8" ht="15.75" thickBot="1" x14ac:dyDescent="0.3">
      <c r="A25" s="17"/>
      <c r="B25" s="225"/>
      <c r="C25" s="25"/>
      <c r="D25" s="25"/>
      <c r="E25" s="25"/>
      <c r="F25" s="25"/>
      <c r="G25" s="25"/>
      <c r="H25" s="26"/>
    </row>
  </sheetData>
  <mergeCells count="1">
    <mergeCell ref="G1:H1"/>
  </mergeCells>
  <hyperlinks>
    <hyperlink ref="G1" location="TOC!A1" display="Return to TOC" xr:uid="{21D51B4B-D178-43D6-828B-6F9501E2775F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10A0D-6B9C-4AFA-A44E-220BEB2C86F0}">
  <dimension ref="A1:J25"/>
  <sheetViews>
    <sheetView workbookViewId="0"/>
  </sheetViews>
  <sheetFormatPr defaultRowHeight="15" x14ac:dyDescent="0.25"/>
  <cols>
    <col min="1" max="1" width="13.28515625" bestFit="1" customWidth="1"/>
    <col min="5" max="5" width="9.28515625" bestFit="1" customWidth="1"/>
    <col min="8" max="8" width="4.42578125" customWidth="1"/>
    <col min="9" max="9" width="3.7109375" customWidth="1"/>
  </cols>
  <sheetData>
    <row r="1" spans="1:10" x14ac:dyDescent="0.25">
      <c r="A1" s="6" t="s">
        <v>3</v>
      </c>
      <c r="B1" s="7" t="s">
        <v>753</v>
      </c>
      <c r="C1" s="7"/>
      <c r="D1" s="8"/>
      <c r="E1" s="8"/>
      <c r="F1" s="8"/>
      <c r="G1" s="230" t="s">
        <v>4</v>
      </c>
      <c r="H1" s="231"/>
      <c r="I1" s="111"/>
      <c r="J1" s="10" t="s">
        <v>5</v>
      </c>
    </row>
    <row r="2" spans="1:10" x14ac:dyDescent="0.25">
      <c r="A2" s="11" t="s">
        <v>6</v>
      </c>
      <c r="B2" s="18" t="s">
        <v>741</v>
      </c>
      <c r="C2" s="18"/>
      <c r="D2" s="18"/>
      <c r="E2" s="18"/>
      <c r="F2" s="18"/>
      <c r="G2" s="18"/>
      <c r="H2" s="12"/>
      <c r="I2" s="111" t="s">
        <v>27</v>
      </c>
    </row>
    <row r="3" spans="1:10" x14ac:dyDescent="0.25">
      <c r="A3" s="11" t="s">
        <v>7</v>
      </c>
      <c r="B3" s="18" t="s">
        <v>754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755</v>
      </c>
      <c r="C5" s="18"/>
      <c r="D5" s="18"/>
      <c r="E5" s="18"/>
      <c r="F5" s="18"/>
      <c r="G5" s="18"/>
      <c r="H5" s="12"/>
      <c r="I5" s="111"/>
    </row>
    <row r="6" spans="1:10" x14ac:dyDescent="0.25">
      <c r="A6" s="16"/>
      <c r="B6" s="18" t="s">
        <v>756</v>
      </c>
      <c r="C6" s="20"/>
      <c r="D6" s="20"/>
      <c r="E6" s="20"/>
      <c r="F6" s="20"/>
      <c r="G6" s="20"/>
      <c r="H6" s="21"/>
    </row>
    <row r="7" spans="1:10" x14ac:dyDescent="0.25">
      <c r="A7" s="16"/>
      <c r="B7" s="18" t="s">
        <v>750</v>
      </c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18" t="s">
        <v>751</v>
      </c>
      <c r="C9" s="20"/>
      <c r="D9" s="20"/>
      <c r="E9" s="20"/>
      <c r="F9" s="20"/>
      <c r="G9" s="20"/>
      <c r="H9" s="21"/>
    </row>
    <row r="10" spans="1:10" x14ac:dyDescent="0.25">
      <c r="A10" s="16"/>
      <c r="B10" s="18" t="s">
        <v>757</v>
      </c>
      <c r="C10" s="20"/>
      <c r="D10" s="20"/>
      <c r="E10" s="20"/>
      <c r="F10" s="20"/>
      <c r="G10" s="20"/>
      <c r="H10" s="21"/>
    </row>
    <row r="11" spans="1:10" x14ac:dyDescent="0.25">
      <c r="A11" s="16"/>
      <c r="B11" s="20"/>
      <c r="C11" s="20"/>
      <c r="D11" s="20"/>
      <c r="E11" s="20"/>
      <c r="F11" s="20"/>
      <c r="G11" s="20"/>
      <c r="H11" s="21"/>
    </row>
    <row r="12" spans="1:10" x14ac:dyDescent="0.25">
      <c r="A12" s="16"/>
      <c r="B12" s="226" t="s">
        <v>272</v>
      </c>
      <c r="C12" s="29"/>
      <c r="D12" s="20"/>
      <c r="E12" s="226" t="s">
        <v>726</v>
      </c>
      <c r="F12" s="29"/>
      <c r="G12" s="20"/>
      <c r="H12" s="21"/>
    </row>
    <row r="13" spans="1:10" x14ac:dyDescent="0.25">
      <c r="A13" s="16"/>
      <c r="B13" s="86" t="s">
        <v>201</v>
      </c>
      <c r="C13" s="32" t="s">
        <v>462</v>
      </c>
      <c r="D13" s="20"/>
      <c r="E13" s="86" t="s">
        <v>201</v>
      </c>
      <c r="F13" s="32" t="s">
        <v>462</v>
      </c>
      <c r="G13" s="20"/>
      <c r="H13" s="21"/>
    </row>
    <row r="14" spans="1:10" x14ac:dyDescent="0.25">
      <c r="A14" s="16"/>
      <c r="B14" s="131">
        <v>0.2</v>
      </c>
      <c r="C14" s="48">
        <v>1</v>
      </c>
      <c r="D14" s="20"/>
      <c r="E14" s="131">
        <v>0.1</v>
      </c>
      <c r="F14" s="48">
        <v>3</v>
      </c>
      <c r="G14" s="20"/>
      <c r="H14" s="21"/>
    </row>
    <row r="15" spans="1:10" x14ac:dyDescent="0.25">
      <c r="A15" s="16"/>
      <c r="B15" s="131">
        <v>0.4</v>
      </c>
      <c r="C15" s="48">
        <v>6</v>
      </c>
      <c r="D15" s="20"/>
      <c r="E15" s="131">
        <v>0.2</v>
      </c>
      <c r="F15" s="48">
        <v>9</v>
      </c>
      <c r="G15" s="20"/>
      <c r="H15" s="21"/>
    </row>
    <row r="16" spans="1:10" x14ac:dyDescent="0.25">
      <c r="A16" s="16"/>
      <c r="B16" s="131">
        <v>0.5</v>
      </c>
      <c r="C16" s="48">
        <v>7</v>
      </c>
      <c r="D16" s="20"/>
      <c r="E16" s="131">
        <v>0.3</v>
      </c>
      <c r="F16" s="48">
        <v>9</v>
      </c>
      <c r="G16" s="20"/>
      <c r="H16" s="21"/>
    </row>
    <row r="17" spans="1:8" x14ac:dyDescent="0.25">
      <c r="A17" s="16"/>
      <c r="B17" s="131">
        <v>0.6</v>
      </c>
      <c r="C17" s="48">
        <v>11</v>
      </c>
      <c r="D17" s="20"/>
      <c r="E17" s="131">
        <v>0.4</v>
      </c>
      <c r="F17" s="48">
        <v>4</v>
      </c>
      <c r="G17" s="20"/>
      <c r="H17" s="21"/>
    </row>
    <row r="18" spans="1:8" x14ac:dyDescent="0.25">
      <c r="A18" s="16"/>
      <c r="B18" s="131">
        <v>0.7</v>
      </c>
      <c r="C18" s="48">
        <v>9</v>
      </c>
      <c r="D18" s="20"/>
      <c r="E18" s="131">
        <v>0.6</v>
      </c>
      <c r="F18" s="48">
        <v>6</v>
      </c>
      <c r="G18" s="20"/>
      <c r="H18" s="21"/>
    </row>
    <row r="19" spans="1:8" x14ac:dyDescent="0.25">
      <c r="A19" s="16"/>
      <c r="B19" s="131">
        <v>0.8</v>
      </c>
      <c r="C19" s="48">
        <v>3</v>
      </c>
      <c r="D19" s="20"/>
      <c r="E19" s="131">
        <v>0.7</v>
      </c>
      <c r="F19" s="48">
        <v>4</v>
      </c>
      <c r="G19" s="20"/>
      <c r="H19" s="21"/>
    </row>
    <row r="20" spans="1:8" x14ac:dyDescent="0.25">
      <c r="A20" s="16"/>
      <c r="B20" s="131">
        <v>1</v>
      </c>
      <c r="C20" s="48">
        <v>5</v>
      </c>
      <c r="D20" s="20"/>
      <c r="E20" s="131">
        <v>0.8</v>
      </c>
      <c r="F20" s="48">
        <v>5</v>
      </c>
      <c r="G20" s="20"/>
      <c r="H20" s="21"/>
    </row>
    <row r="21" spans="1:8" x14ac:dyDescent="0.25">
      <c r="A21" s="16"/>
      <c r="B21" s="131">
        <v>1.1000000000000001</v>
      </c>
      <c r="C21" s="48">
        <v>8</v>
      </c>
      <c r="D21" s="20"/>
      <c r="E21" s="131">
        <v>0.9</v>
      </c>
      <c r="F21" s="48">
        <v>3</v>
      </c>
      <c r="G21" s="20"/>
      <c r="H21" s="21"/>
    </row>
    <row r="22" spans="1:8" x14ac:dyDescent="0.25">
      <c r="A22" s="16"/>
      <c r="B22" s="131">
        <v>1.2</v>
      </c>
      <c r="C22" s="48">
        <v>1</v>
      </c>
      <c r="D22" s="20"/>
      <c r="E22" s="131">
        <v>1</v>
      </c>
      <c r="F22" s="48">
        <v>7</v>
      </c>
      <c r="G22" s="20"/>
      <c r="H22" s="21"/>
    </row>
    <row r="23" spans="1:8" x14ac:dyDescent="0.25">
      <c r="A23" s="16"/>
      <c r="B23" s="131">
        <v>1.4</v>
      </c>
      <c r="C23" s="48">
        <v>5</v>
      </c>
      <c r="D23" s="20"/>
      <c r="E23" s="131">
        <v>1.2</v>
      </c>
      <c r="F23" s="48">
        <v>7</v>
      </c>
      <c r="G23" s="20"/>
      <c r="H23" s="21"/>
    </row>
    <row r="24" spans="1:8" x14ac:dyDescent="0.25">
      <c r="A24" s="16"/>
      <c r="B24" s="142">
        <v>1.5</v>
      </c>
      <c r="C24" s="32">
        <v>2</v>
      </c>
      <c r="D24" s="20"/>
      <c r="E24" s="142">
        <v>1.4</v>
      </c>
      <c r="F24" s="32">
        <v>1</v>
      </c>
      <c r="G24" s="20"/>
      <c r="H24" s="21"/>
    </row>
    <row r="25" spans="1:8" ht="15.75" thickBot="1" x14ac:dyDescent="0.3">
      <c r="A25" s="17"/>
      <c r="B25" s="225"/>
      <c r="C25" s="25"/>
      <c r="D25" s="25"/>
      <c r="E25" s="25"/>
      <c r="F25" s="25"/>
      <c r="G25" s="25"/>
      <c r="H25" s="26"/>
    </row>
  </sheetData>
  <mergeCells count="1">
    <mergeCell ref="G1:H1"/>
  </mergeCells>
  <hyperlinks>
    <hyperlink ref="G1" location="TOC!A1" display="Return to TOC" xr:uid="{36B5BFDC-5B92-4E6A-92A9-F878D367D054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021F5-AF60-428F-B753-3BEF746A965D}">
  <dimension ref="A1:XFA23"/>
  <sheetViews>
    <sheetView workbookViewId="0"/>
  </sheetViews>
  <sheetFormatPr defaultRowHeight="15" x14ac:dyDescent="0.25"/>
  <cols>
    <col min="1" max="1" width="14" bestFit="1" customWidth="1"/>
    <col min="3" max="3" width="20.42578125" bestFit="1" customWidth="1"/>
    <col min="4" max="5" width="10.140625" bestFit="1" customWidth="1"/>
    <col min="6" max="6" width="9.85546875" customWidth="1"/>
    <col min="7" max="7" width="3.7109375" customWidth="1"/>
    <col min="8" max="8" width="12.7109375" bestFit="1" customWidth="1"/>
    <col min="9" max="9" width="19.140625" bestFit="1" customWidth="1"/>
    <col min="10" max="10" width="22.5703125" bestFit="1" customWidth="1"/>
    <col min="11" max="11" width="10" bestFit="1" customWidth="1"/>
    <col min="12" max="12" width="9.42578125" bestFit="1" customWidth="1"/>
  </cols>
  <sheetData>
    <row r="1" spans="1:8" x14ac:dyDescent="0.25">
      <c r="A1" s="6" t="s">
        <v>3</v>
      </c>
      <c r="B1" s="7" t="s">
        <v>521</v>
      </c>
      <c r="C1" s="7"/>
      <c r="D1" s="8"/>
      <c r="E1" s="230" t="s">
        <v>4</v>
      </c>
      <c r="F1" s="231"/>
      <c r="G1" s="111"/>
      <c r="H1" s="10" t="s">
        <v>5</v>
      </c>
    </row>
    <row r="2" spans="1:8" x14ac:dyDescent="0.25">
      <c r="A2" s="11" t="s">
        <v>6</v>
      </c>
      <c r="B2" s="18" t="s">
        <v>522</v>
      </c>
      <c r="C2" s="18"/>
      <c r="D2" s="18"/>
      <c r="E2" s="18"/>
      <c r="F2" s="12"/>
      <c r="G2" s="111" t="s">
        <v>27</v>
      </c>
    </row>
    <row r="3" spans="1:8" x14ac:dyDescent="0.25">
      <c r="A3" s="11" t="s">
        <v>7</v>
      </c>
      <c r="B3" s="18" t="s">
        <v>523</v>
      </c>
      <c r="C3" s="18"/>
      <c r="D3" s="18"/>
      <c r="E3" s="18"/>
      <c r="F3" s="12"/>
      <c r="G3" s="111"/>
    </row>
    <row r="4" spans="1:8" x14ac:dyDescent="0.25">
      <c r="A4" s="13"/>
      <c r="B4" s="19"/>
      <c r="C4" s="19"/>
      <c r="D4" s="19"/>
      <c r="E4" s="19"/>
      <c r="F4" s="14"/>
      <c r="G4" s="111"/>
    </row>
    <row r="5" spans="1:8" x14ac:dyDescent="0.25">
      <c r="A5" s="15" t="s">
        <v>8</v>
      </c>
      <c r="B5" s="20" t="s">
        <v>524</v>
      </c>
      <c r="C5" s="20"/>
      <c r="D5" s="20"/>
      <c r="E5" s="18"/>
      <c r="F5" s="12"/>
      <c r="G5" s="111"/>
    </row>
    <row r="6" spans="1:8" x14ac:dyDescent="0.25">
      <c r="A6" s="16"/>
      <c r="B6" s="20"/>
      <c r="C6" s="20"/>
      <c r="D6" s="20"/>
      <c r="E6" s="20"/>
      <c r="F6" s="21"/>
    </row>
    <row r="7" spans="1:8" x14ac:dyDescent="0.25">
      <c r="A7" s="16"/>
      <c r="B7" s="33"/>
      <c r="C7" s="51"/>
      <c r="D7" s="28" t="s">
        <v>527</v>
      </c>
      <c r="E7" s="42"/>
      <c r="F7" s="21"/>
    </row>
    <row r="8" spans="1:8" x14ac:dyDescent="0.25">
      <c r="A8" s="16"/>
      <c r="B8" s="36"/>
      <c r="C8" s="52" t="s">
        <v>525</v>
      </c>
      <c r="D8" s="22" t="s">
        <v>528</v>
      </c>
      <c r="E8" s="63"/>
      <c r="F8" s="21"/>
    </row>
    <row r="9" spans="1:8" x14ac:dyDescent="0.25">
      <c r="A9" s="16"/>
      <c r="B9" s="38" t="s">
        <v>57</v>
      </c>
      <c r="C9" s="53" t="s">
        <v>526</v>
      </c>
      <c r="D9" s="94" t="s">
        <v>529</v>
      </c>
      <c r="E9" s="94" t="s">
        <v>530</v>
      </c>
      <c r="F9" s="21"/>
    </row>
    <row r="10" spans="1:8" x14ac:dyDescent="0.25">
      <c r="A10" s="16"/>
      <c r="B10" s="36">
        <v>1</v>
      </c>
      <c r="C10" s="59">
        <v>300000</v>
      </c>
      <c r="D10" s="52"/>
      <c r="E10" s="48"/>
      <c r="F10" s="21"/>
    </row>
    <row r="11" spans="1:8" x14ac:dyDescent="0.25">
      <c r="A11" s="16"/>
      <c r="B11" s="36">
        <v>2</v>
      </c>
      <c r="C11" s="59">
        <v>400000</v>
      </c>
      <c r="D11" s="52"/>
      <c r="E11" s="48"/>
      <c r="F11" s="21"/>
    </row>
    <row r="12" spans="1:8" x14ac:dyDescent="0.25">
      <c r="A12" s="16"/>
      <c r="B12" s="36">
        <v>3</v>
      </c>
      <c r="C12" s="59">
        <v>500000</v>
      </c>
      <c r="D12" s="52"/>
      <c r="E12" s="48"/>
      <c r="F12" s="21"/>
    </row>
    <row r="13" spans="1:8" x14ac:dyDescent="0.25">
      <c r="A13" s="16"/>
      <c r="B13" s="36">
        <v>4</v>
      </c>
      <c r="C13" s="59">
        <v>600000</v>
      </c>
      <c r="D13" s="52"/>
      <c r="E13" s="48"/>
      <c r="F13" s="21"/>
    </row>
    <row r="14" spans="1:8" x14ac:dyDescent="0.25">
      <c r="A14" s="16"/>
      <c r="B14" s="36">
        <v>5</v>
      </c>
      <c r="C14" s="59">
        <v>700000</v>
      </c>
      <c r="D14" s="52"/>
      <c r="E14" s="48"/>
      <c r="F14" s="21"/>
    </row>
    <row r="15" spans="1:8" x14ac:dyDescent="0.25">
      <c r="A15" s="16"/>
      <c r="B15" s="36">
        <v>6</v>
      </c>
      <c r="C15" s="59">
        <v>800000</v>
      </c>
      <c r="D15" s="52"/>
      <c r="E15" s="48"/>
      <c r="F15" s="21"/>
    </row>
    <row r="16" spans="1:8" x14ac:dyDescent="0.25">
      <c r="A16" s="16"/>
      <c r="B16" s="36">
        <v>7</v>
      </c>
      <c r="C16" s="59">
        <v>900000</v>
      </c>
      <c r="D16" s="52"/>
      <c r="E16" s="48"/>
      <c r="F16" s="21"/>
    </row>
    <row r="17" spans="1:6 16381:16381" x14ac:dyDescent="0.25">
      <c r="A17" s="16"/>
      <c r="B17" s="36">
        <v>8</v>
      </c>
      <c r="C17" s="59">
        <v>1000000</v>
      </c>
      <c r="D17" s="59">
        <v>300000</v>
      </c>
      <c r="E17" s="48"/>
      <c r="F17" s="21"/>
    </row>
    <row r="18" spans="1:6 16381:16381" x14ac:dyDescent="0.25">
      <c r="A18" s="16"/>
      <c r="B18" s="36">
        <v>9</v>
      </c>
      <c r="C18" s="59">
        <v>1100000</v>
      </c>
      <c r="D18" s="59">
        <v>600000</v>
      </c>
      <c r="E18" s="48"/>
      <c r="F18" s="21"/>
    </row>
    <row r="19" spans="1:6 16381:16381" x14ac:dyDescent="0.25">
      <c r="A19" s="16"/>
      <c r="B19" s="36">
        <v>10</v>
      </c>
      <c r="C19" s="59">
        <v>1200000</v>
      </c>
      <c r="D19" s="59">
        <v>200000</v>
      </c>
      <c r="E19" s="37">
        <v>1400000</v>
      </c>
      <c r="F19" s="21"/>
    </row>
    <row r="20" spans="1:6 16381:16381" x14ac:dyDescent="0.25">
      <c r="A20" s="16"/>
      <c r="B20" s="126" t="s">
        <v>100</v>
      </c>
      <c r="C20" s="95">
        <f>SUM(C10:C19)</f>
        <v>7500000</v>
      </c>
      <c r="D20" s="95">
        <f>SUM(D10:D19)</f>
        <v>1100000</v>
      </c>
      <c r="E20" s="191">
        <f>SUM(E10:E19)</f>
        <v>1400000</v>
      </c>
      <c r="F20" s="21"/>
      <c r="XFA20" s="163"/>
    </row>
    <row r="21" spans="1:6 16381:16381" x14ac:dyDescent="0.25">
      <c r="A21" s="16"/>
      <c r="B21" s="20"/>
      <c r="C21" s="20"/>
      <c r="D21" s="20"/>
      <c r="E21" s="20"/>
      <c r="F21" s="21"/>
    </row>
    <row r="22" spans="1:6 16381:16381" x14ac:dyDescent="0.25">
      <c r="A22" s="46" t="s">
        <v>9</v>
      </c>
      <c r="B22" s="20" t="s">
        <v>531</v>
      </c>
      <c r="C22" s="20"/>
      <c r="D22" s="20"/>
      <c r="E22" s="20"/>
      <c r="F22" s="21"/>
    </row>
    <row r="23" spans="1:6 16381:16381" ht="15.75" thickBot="1" x14ac:dyDescent="0.3">
      <c r="A23" s="17"/>
      <c r="B23" s="25" t="s">
        <v>532</v>
      </c>
      <c r="C23" s="25"/>
      <c r="D23" s="25"/>
      <c r="E23" s="25"/>
      <c r="F23" s="26"/>
    </row>
  </sheetData>
  <mergeCells count="1">
    <mergeCell ref="E1:F1"/>
  </mergeCells>
  <hyperlinks>
    <hyperlink ref="E1" location="TOC!A1" display="Return to TOC" xr:uid="{31C1945D-1455-4B38-B864-944499E7C501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A6FCE-19A3-4D31-8BE8-BFB980D85FAE}">
  <dimension ref="A1:L38"/>
  <sheetViews>
    <sheetView workbookViewId="0"/>
  </sheetViews>
  <sheetFormatPr defaultRowHeight="15" x14ac:dyDescent="0.25"/>
  <cols>
    <col min="1" max="1" width="14" bestFit="1" customWidth="1"/>
    <col min="2" max="3" width="10.85546875" bestFit="1" customWidth="1"/>
    <col min="4" max="7" width="10.85546875" customWidth="1"/>
    <col min="8" max="8" width="10.85546875" bestFit="1" customWidth="1"/>
    <col min="10" max="10" width="3.85546875" customWidth="1"/>
    <col min="11" max="11" width="3.7109375" customWidth="1"/>
    <col min="12" max="12" width="14" bestFit="1" customWidth="1"/>
  </cols>
  <sheetData>
    <row r="1" spans="1:12" x14ac:dyDescent="0.25">
      <c r="A1" s="6" t="s">
        <v>3</v>
      </c>
      <c r="B1" s="7" t="s">
        <v>521</v>
      </c>
      <c r="C1" s="7"/>
      <c r="D1" s="7"/>
      <c r="E1" s="7"/>
      <c r="F1" s="7"/>
      <c r="G1" s="7"/>
      <c r="H1" s="8"/>
      <c r="I1" s="230" t="s">
        <v>4</v>
      </c>
      <c r="J1" s="231"/>
      <c r="K1" s="111"/>
      <c r="L1" s="10" t="s">
        <v>5</v>
      </c>
    </row>
    <row r="2" spans="1:12" x14ac:dyDescent="0.25">
      <c r="A2" s="11" t="s">
        <v>6</v>
      </c>
      <c r="B2" s="18" t="s">
        <v>534</v>
      </c>
      <c r="C2" s="18"/>
      <c r="D2" s="18"/>
      <c r="E2" s="18"/>
      <c r="F2" s="18"/>
      <c r="G2" s="18"/>
      <c r="H2" s="18"/>
      <c r="I2" s="18"/>
      <c r="J2" s="12"/>
      <c r="K2" s="111" t="s">
        <v>27</v>
      </c>
    </row>
    <row r="3" spans="1:12" x14ac:dyDescent="0.25">
      <c r="A3" s="11" t="s">
        <v>7</v>
      </c>
      <c r="B3" s="18" t="s">
        <v>535</v>
      </c>
      <c r="C3" s="18"/>
      <c r="D3" s="18"/>
      <c r="E3" s="18"/>
      <c r="F3" s="18"/>
      <c r="G3" s="18"/>
      <c r="H3" s="18"/>
      <c r="I3" s="18"/>
      <c r="J3" s="12"/>
      <c r="K3" s="111"/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  <c r="K4" s="111"/>
    </row>
    <row r="5" spans="1:12" x14ac:dyDescent="0.25">
      <c r="A5" s="15" t="s">
        <v>8</v>
      </c>
      <c r="B5" s="20" t="s">
        <v>536</v>
      </c>
      <c r="C5" s="20"/>
      <c r="D5" s="20"/>
      <c r="E5" s="20"/>
      <c r="F5" s="20"/>
      <c r="G5" s="20"/>
      <c r="H5" s="20"/>
      <c r="I5" s="18"/>
      <c r="J5" s="12"/>
      <c r="K5" s="111"/>
    </row>
    <row r="6" spans="1:12" x14ac:dyDescent="0.25">
      <c r="A6" s="16"/>
      <c r="B6" s="69">
        <v>1500000</v>
      </c>
      <c r="C6" s="27" t="s">
        <v>324</v>
      </c>
      <c r="D6" s="70"/>
      <c r="E6" s="71"/>
      <c r="F6" s="20"/>
      <c r="G6" s="20"/>
      <c r="H6" s="20"/>
      <c r="I6" s="20"/>
      <c r="J6" s="21"/>
    </row>
    <row r="7" spans="1:12" x14ac:dyDescent="0.25">
      <c r="A7" s="16"/>
      <c r="B7" s="211">
        <v>0.75</v>
      </c>
      <c r="C7" s="140" t="s">
        <v>537</v>
      </c>
      <c r="D7" s="20"/>
      <c r="E7" s="72"/>
      <c r="F7" s="20"/>
      <c r="G7" s="20"/>
      <c r="H7" s="20"/>
      <c r="I7" s="20"/>
      <c r="J7" s="21"/>
    </row>
    <row r="8" spans="1:12" x14ac:dyDescent="0.25">
      <c r="A8" s="16"/>
      <c r="B8" s="52">
        <v>1.1000000000000001</v>
      </c>
      <c r="C8" s="140" t="s">
        <v>538</v>
      </c>
      <c r="D8" s="20"/>
      <c r="E8" s="72"/>
      <c r="F8" s="20"/>
      <c r="G8" s="20"/>
      <c r="H8" s="20"/>
      <c r="I8" s="20"/>
      <c r="J8" s="21"/>
    </row>
    <row r="9" spans="1:12" x14ac:dyDescent="0.25">
      <c r="A9" s="16"/>
      <c r="B9" s="54">
        <v>200000</v>
      </c>
      <c r="C9" s="140" t="s">
        <v>241</v>
      </c>
      <c r="D9" s="20"/>
      <c r="E9" s="72"/>
      <c r="F9" s="20"/>
      <c r="G9" s="20"/>
      <c r="H9" s="20"/>
      <c r="I9" s="20"/>
      <c r="J9" s="21"/>
    </row>
    <row r="10" spans="1:12" x14ac:dyDescent="0.25">
      <c r="A10" s="16"/>
      <c r="B10" s="52">
        <v>0.21</v>
      </c>
      <c r="C10" s="140" t="s">
        <v>329</v>
      </c>
      <c r="D10" s="20"/>
      <c r="E10" s="72"/>
      <c r="F10" s="20"/>
      <c r="G10" s="20"/>
      <c r="H10" s="20"/>
      <c r="I10" s="20"/>
      <c r="J10" s="21"/>
    </row>
    <row r="11" spans="1:12" x14ac:dyDescent="0.25">
      <c r="A11" s="16"/>
      <c r="B11" s="55">
        <v>1000000</v>
      </c>
      <c r="C11" s="141" t="s">
        <v>539</v>
      </c>
      <c r="D11" s="73"/>
      <c r="E11" s="74"/>
      <c r="F11" s="20"/>
      <c r="G11" s="20"/>
      <c r="H11" s="20"/>
      <c r="I11" s="20"/>
      <c r="J11" s="21"/>
    </row>
    <row r="12" spans="1:12" x14ac:dyDescent="0.25">
      <c r="A12" s="16"/>
      <c r="B12" s="20"/>
      <c r="C12" s="20"/>
      <c r="D12" s="20"/>
      <c r="E12" s="20"/>
      <c r="F12" s="20"/>
      <c r="G12" s="20"/>
      <c r="H12" s="20"/>
      <c r="I12" s="20"/>
      <c r="J12" s="21"/>
    </row>
    <row r="13" spans="1:12" x14ac:dyDescent="0.25">
      <c r="A13" s="16"/>
      <c r="B13" s="20" t="s">
        <v>540</v>
      </c>
      <c r="C13" s="20"/>
      <c r="D13" s="20"/>
      <c r="E13" s="20"/>
      <c r="F13" s="20"/>
      <c r="G13" s="20"/>
      <c r="H13" s="20"/>
      <c r="I13" s="20"/>
      <c r="J13" s="21"/>
    </row>
    <row r="14" spans="1:12" x14ac:dyDescent="0.25">
      <c r="A14" s="16"/>
      <c r="B14" s="20"/>
      <c r="C14" s="20"/>
      <c r="D14" s="20"/>
      <c r="E14" s="20"/>
      <c r="F14" s="20"/>
      <c r="G14" s="20"/>
      <c r="H14" s="20"/>
      <c r="I14" s="20"/>
      <c r="J14" s="21"/>
    </row>
    <row r="15" spans="1:12" x14ac:dyDescent="0.25">
      <c r="A15" s="16"/>
      <c r="B15" s="51" t="s">
        <v>17</v>
      </c>
      <c r="C15" s="27"/>
      <c r="D15" s="70"/>
      <c r="E15" s="71"/>
      <c r="F15" s="20"/>
      <c r="G15" s="20"/>
      <c r="H15" s="20"/>
      <c r="I15" s="20"/>
      <c r="J15" s="21"/>
    </row>
    <row r="16" spans="1:12" x14ac:dyDescent="0.25">
      <c r="A16" s="16"/>
      <c r="B16" s="53" t="s">
        <v>541</v>
      </c>
      <c r="C16" s="192" t="s">
        <v>542</v>
      </c>
      <c r="D16" s="193"/>
      <c r="E16" s="194"/>
      <c r="F16" s="20"/>
      <c r="G16" s="20"/>
      <c r="H16" s="20"/>
      <c r="I16" s="20"/>
      <c r="J16" s="21"/>
    </row>
    <row r="17" spans="1:10" x14ac:dyDescent="0.25">
      <c r="A17" s="16"/>
      <c r="B17" s="51">
        <v>30</v>
      </c>
      <c r="C17" s="195">
        <v>600001</v>
      </c>
      <c r="D17" s="196" t="s">
        <v>544</v>
      </c>
      <c r="E17" s="146">
        <v>750000</v>
      </c>
      <c r="F17" s="179"/>
      <c r="G17" s="179"/>
      <c r="H17" s="20"/>
      <c r="I17" s="20"/>
      <c r="J17" s="21"/>
    </row>
    <row r="18" spans="1:10" x14ac:dyDescent="0.25">
      <c r="A18" s="16"/>
      <c r="B18" s="52">
        <v>29</v>
      </c>
      <c r="C18" s="155">
        <f t="shared" ref="C18:C23" si="0">E17+1</f>
        <v>750001</v>
      </c>
      <c r="D18" s="197" t="s">
        <v>544</v>
      </c>
      <c r="E18" s="49">
        <v>925000</v>
      </c>
      <c r="F18" s="179"/>
      <c r="G18" s="179"/>
      <c r="H18" s="20"/>
      <c r="I18" s="20"/>
      <c r="J18" s="21"/>
    </row>
    <row r="19" spans="1:10" x14ac:dyDescent="0.25">
      <c r="A19" s="16"/>
      <c r="B19" s="52">
        <v>28</v>
      </c>
      <c r="C19" s="155">
        <f t="shared" si="0"/>
        <v>925001</v>
      </c>
      <c r="D19" s="197" t="s">
        <v>544</v>
      </c>
      <c r="E19" s="49">
        <v>1100000</v>
      </c>
      <c r="F19" s="179"/>
      <c r="G19" s="179"/>
      <c r="H19" s="20"/>
      <c r="I19" s="20"/>
      <c r="J19" s="21"/>
    </row>
    <row r="20" spans="1:10" x14ac:dyDescent="0.25">
      <c r="A20" s="16"/>
      <c r="B20" s="52">
        <v>27</v>
      </c>
      <c r="C20" s="155">
        <f t="shared" si="0"/>
        <v>1100001</v>
      </c>
      <c r="D20" s="197" t="s">
        <v>544</v>
      </c>
      <c r="E20" s="49">
        <v>1300000</v>
      </c>
      <c r="F20" s="179"/>
      <c r="G20" s="179"/>
      <c r="H20" s="20"/>
      <c r="I20" s="20"/>
      <c r="J20" s="21"/>
    </row>
    <row r="21" spans="1:10" x14ac:dyDescent="0.25">
      <c r="A21" s="16"/>
      <c r="B21" s="52">
        <v>26</v>
      </c>
      <c r="C21" s="155">
        <f t="shared" si="0"/>
        <v>1300001</v>
      </c>
      <c r="D21" s="197" t="s">
        <v>544</v>
      </c>
      <c r="E21" s="49">
        <v>1600000</v>
      </c>
      <c r="F21" s="179"/>
      <c r="G21" s="179"/>
      <c r="H21" s="20"/>
      <c r="I21" s="20"/>
      <c r="J21" s="21"/>
    </row>
    <row r="22" spans="1:10" x14ac:dyDescent="0.25">
      <c r="A22" s="16"/>
      <c r="B22" s="52">
        <v>25</v>
      </c>
      <c r="C22" s="155">
        <f t="shared" si="0"/>
        <v>1600001</v>
      </c>
      <c r="D22" s="197" t="s">
        <v>544</v>
      </c>
      <c r="E22" s="49">
        <v>1950000</v>
      </c>
      <c r="F22" s="179"/>
      <c r="G22" s="179"/>
      <c r="H22" s="20"/>
      <c r="I22" s="20"/>
      <c r="J22" s="21"/>
    </row>
    <row r="23" spans="1:10" x14ac:dyDescent="0.25">
      <c r="A23" s="16"/>
      <c r="B23" s="53">
        <v>24</v>
      </c>
      <c r="C23" s="190">
        <f t="shared" si="0"/>
        <v>1950001</v>
      </c>
      <c r="D23" s="198" t="s">
        <v>544</v>
      </c>
      <c r="E23" s="50">
        <v>2200000</v>
      </c>
      <c r="F23" s="179"/>
      <c r="G23" s="179"/>
      <c r="H23" s="20"/>
      <c r="I23" s="20"/>
      <c r="J23" s="21"/>
    </row>
    <row r="24" spans="1:10" x14ac:dyDescent="0.25">
      <c r="A24" s="16"/>
      <c r="B24" s="20"/>
      <c r="C24" s="20"/>
      <c r="D24" s="20"/>
      <c r="E24" s="20"/>
      <c r="F24" s="20"/>
      <c r="G24" s="20"/>
      <c r="H24" s="20"/>
      <c r="I24" s="20"/>
      <c r="J24" s="21"/>
    </row>
    <row r="25" spans="1:10" x14ac:dyDescent="0.25">
      <c r="A25" s="16"/>
      <c r="B25" s="58"/>
      <c r="C25" s="199" t="s">
        <v>543</v>
      </c>
      <c r="D25" s="200"/>
      <c r="E25" s="200"/>
      <c r="F25" s="200"/>
      <c r="G25" s="200"/>
      <c r="H25" s="200"/>
      <c r="I25" s="201"/>
      <c r="J25" s="21"/>
    </row>
    <row r="26" spans="1:10" x14ac:dyDescent="0.25">
      <c r="A26" s="16"/>
      <c r="B26" s="53" t="s">
        <v>461</v>
      </c>
      <c r="C26" s="116">
        <v>30</v>
      </c>
      <c r="D26" s="116">
        <v>29</v>
      </c>
      <c r="E26" s="116">
        <v>28</v>
      </c>
      <c r="F26" s="116">
        <v>27</v>
      </c>
      <c r="G26" s="116">
        <v>26</v>
      </c>
      <c r="H26" s="116">
        <v>25</v>
      </c>
      <c r="I26" s="68">
        <v>24</v>
      </c>
      <c r="J26" s="21"/>
    </row>
    <row r="27" spans="1:10" x14ac:dyDescent="0.25">
      <c r="A27" s="16"/>
      <c r="B27" s="52">
        <v>0.75</v>
      </c>
      <c r="C27" s="202">
        <v>0.40689999999999998</v>
      </c>
      <c r="D27" s="203">
        <v>0.39889999999999998</v>
      </c>
      <c r="E27" s="203">
        <v>0.3911</v>
      </c>
      <c r="F27" s="203">
        <v>0.38329999999999997</v>
      </c>
      <c r="G27" s="203">
        <v>0.3755</v>
      </c>
      <c r="H27" s="203">
        <v>0.36770000000000003</v>
      </c>
      <c r="I27" s="204">
        <v>0.3599</v>
      </c>
      <c r="J27" s="21"/>
    </row>
    <row r="28" spans="1:10" x14ac:dyDescent="0.25">
      <c r="A28" s="16"/>
      <c r="B28" s="52">
        <v>0.81</v>
      </c>
      <c r="C28" s="205">
        <v>0.37769999999999998</v>
      </c>
      <c r="D28" s="206">
        <v>0.36899999999999999</v>
      </c>
      <c r="E28" s="206">
        <v>0.36049999999999999</v>
      </c>
      <c r="F28" s="206">
        <v>0.35210000000000002</v>
      </c>
      <c r="G28" s="206">
        <v>0.34360000000000002</v>
      </c>
      <c r="H28" s="206">
        <v>0.3352</v>
      </c>
      <c r="I28" s="207">
        <v>0.32669999999999999</v>
      </c>
      <c r="J28" s="21"/>
    </row>
    <row r="29" spans="1:10" x14ac:dyDescent="0.25">
      <c r="A29" s="16"/>
      <c r="B29" s="52">
        <v>1.07</v>
      </c>
      <c r="C29" s="205">
        <v>0.27639999999999998</v>
      </c>
      <c r="D29" s="206">
        <v>0.2661</v>
      </c>
      <c r="E29" s="206">
        <v>0.25569999999999998</v>
      </c>
      <c r="F29" s="206">
        <v>0.24529999999999999</v>
      </c>
      <c r="G29" s="206">
        <v>0.2349</v>
      </c>
      <c r="H29" s="206">
        <v>0.22450000000000001</v>
      </c>
      <c r="I29" s="207">
        <v>0.21410000000000001</v>
      </c>
      <c r="J29" s="21"/>
    </row>
    <row r="30" spans="1:10" x14ac:dyDescent="0.25">
      <c r="A30" s="16"/>
      <c r="B30" s="52">
        <v>1.1499999999999999</v>
      </c>
      <c r="C30" s="205">
        <v>0.25219999999999998</v>
      </c>
      <c r="D30" s="206">
        <v>0.2417</v>
      </c>
      <c r="E30" s="206">
        <v>0.23100000000000001</v>
      </c>
      <c r="F30" s="206">
        <v>0.2203</v>
      </c>
      <c r="G30" s="206">
        <v>0.20960000000000001</v>
      </c>
      <c r="H30" s="206">
        <v>0.19889999999999999</v>
      </c>
      <c r="I30" s="207">
        <v>0.18820000000000001</v>
      </c>
      <c r="J30" s="21"/>
    </row>
    <row r="31" spans="1:10" x14ac:dyDescent="0.25">
      <c r="A31" s="16"/>
      <c r="B31" s="52">
        <v>1.23</v>
      </c>
      <c r="C31" s="205">
        <v>0.23469999999999999</v>
      </c>
      <c r="D31" s="206">
        <v>0.22409999999999999</v>
      </c>
      <c r="E31" s="206">
        <v>0.21340000000000001</v>
      </c>
      <c r="F31" s="206">
        <v>0.20269999999999999</v>
      </c>
      <c r="G31" s="206">
        <v>0.192</v>
      </c>
      <c r="H31" s="206">
        <v>0.18129999999999999</v>
      </c>
      <c r="I31" s="207">
        <v>0.1706</v>
      </c>
      <c r="J31" s="21"/>
    </row>
    <row r="32" spans="1:10" x14ac:dyDescent="0.25">
      <c r="A32" s="16"/>
      <c r="B32" s="53">
        <v>1.53</v>
      </c>
      <c r="C32" s="208">
        <v>0.16900000000000001</v>
      </c>
      <c r="D32" s="209">
        <v>0.1583</v>
      </c>
      <c r="E32" s="209">
        <v>0.14760000000000001</v>
      </c>
      <c r="F32" s="209">
        <v>0.13689999999999999</v>
      </c>
      <c r="G32" s="209">
        <v>0.12609999999999999</v>
      </c>
      <c r="H32" s="209">
        <v>0.1154</v>
      </c>
      <c r="I32" s="210">
        <v>0.1047</v>
      </c>
      <c r="J32" s="21"/>
    </row>
    <row r="33" spans="1:10" x14ac:dyDescent="0.25">
      <c r="A33" s="16"/>
      <c r="B33" s="20"/>
      <c r="C33" s="20"/>
      <c r="D33" s="20"/>
      <c r="E33" s="20"/>
      <c r="F33" s="20"/>
      <c r="G33" s="20"/>
      <c r="H33" s="20"/>
      <c r="I33" s="20"/>
      <c r="J33" s="21"/>
    </row>
    <row r="34" spans="1:10" x14ac:dyDescent="0.25">
      <c r="A34" s="46" t="s">
        <v>9</v>
      </c>
      <c r="B34" s="20" t="s">
        <v>545</v>
      </c>
      <c r="C34" s="20"/>
      <c r="D34" s="20"/>
      <c r="E34" s="20"/>
      <c r="F34" s="20"/>
      <c r="G34" s="20"/>
      <c r="H34" s="20"/>
      <c r="I34" s="20"/>
      <c r="J34" s="21"/>
    </row>
    <row r="35" spans="1:10" x14ac:dyDescent="0.25">
      <c r="A35" s="16"/>
      <c r="B35" s="20" t="s">
        <v>546</v>
      </c>
      <c r="C35" s="20"/>
      <c r="D35" s="20"/>
      <c r="E35" s="20"/>
      <c r="F35" s="20"/>
      <c r="G35" s="20"/>
      <c r="H35" s="20"/>
      <c r="I35" s="20"/>
      <c r="J35" s="21"/>
    </row>
    <row r="36" spans="1:10" x14ac:dyDescent="0.25">
      <c r="A36" s="16"/>
      <c r="B36" s="20"/>
      <c r="C36" s="20"/>
      <c r="D36" s="20"/>
      <c r="E36" s="20"/>
      <c r="F36" s="20"/>
      <c r="G36" s="20"/>
      <c r="H36" s="20"/>
      <c r="I36" s="20"/>
      <c r="J36" s="21"/>
    </row>
    <row r="37" spans="1:10" x14ac:dyDescent="0.25">
      <c r="A37" s="16"/>
      <c r="B37" s="20" t="s">
        <v>547</v>
      </c>
      <c r="C37" s="20"/>
      <c r="D37" s="20"/>
      <c r="E37" s="20"/>
      <c r="F37" s="20"/>
      <c r="G37" s="20"/>
      <c r="H37" s="20"/>
      <c r="I37" s="20"/>
      <c r="J37" s="21"/>
    </row>
    <row r="38" spans="1:10" ht="15.75" thickBot="1" x14ac:dyDescent="0.3">
      <c r="A38" s="17"/>
      <c r="B38" s="25"/>
      <c r="C38" s="25"/>
      <c r="D38" s="25"/>
      <c r="E38" s="25"/>
      <c r="F38" s="25"/>
      <c r="G38" s="25"/>
      <c r="H38" s="25"/>
      <c r="I38" s="25"/>
      <c r="J38" s="26"/>
    </row>
  </sheetData>
  <mergeCells count="1">
    <mergeCell ref="I1:J1"/>
  </mergeCells>
  <hyperlinks>
    <hyperlink ref="I1" location="TOC!A1" display="Return to TOC" xr:uid="{C48BF139-28F7-457C-AF60-0E2E2F69C567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6A10-F753-4476-9D48-B5731E602F51}">
  <dimension ref="A1:I48"/>
  <sheetViews>
    <sheetView workbookViewId="0"/>
  </sheetViews>
  <sheetFormatPr defaultRowHeight="15" x14ac:dyDescent="0.25"/>
  <cols>
    <col min="1" max="1" width="14" bestFit="1" customWidth="1"/>
    <col min="7" max="7" width="4.42578125" customWidth="1"/>
    <col min="8" max="8" width="3.7109375" customWidth="1"/>
    <col min="9" max="9" width="9.85546875" customWidth="1"/>
    <col min="10" max="10" width="10.5703125" customWidth="1"/>
  </cols>
  <sheetData>
    <row r="1" spans="1:9" x14ac:dyDescent="0.25">
      <c r="A1" s="6" t="s">
        <v>3</v>
      </c>
      <c r="B1" s="7" t="s">
        <v>521</v>
      </c>
      <c r="C1" s="7"/>
      <c r="D1" s="7"/>
      <c r="E1" s="8"/>
      <c r="F1" s="230" t="s">
        <v>4</v>
      </c>
      <c r="G1" s="231"/>
      <c r="H1" s="111"/>
      <c r="I1" s="10" t="s">
        <v>5</v>
      </c>
    </row>
    <row r="2" spans="1:9" x14ac:dyDescent="0.25">
      <c r="A2" s="11" t="s">
        <v>6</v>
      </c>
      <c r="B2" s="18" t="s">
        <v>548</v>
      </c>
      <c r="C2" s="18"/>
      <c r="D2" s="18"/>
      <c r="E2" s="18"/>
      <c r="F2" s="18"/>
      <c r="G2" s="12"/>
      <c r="H2" s="111" t="s">
        <v>27</v>
      </c>
    </row>
    <row r="3" spans="1:9" x14ac:dyDescent="0.25">
      <c r="A3" s="11" t="s">
        <v>7</v>
      </c>
      <c r="B3" s="18" t="s">
        <v>523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549</v>
      </c>
      <c r="C5" s="20"/>
      <c r="D5" s="20"/>
      <c r="E5" s="20"/>
      <c r="F5" s="18"/>
      <c r="G5" s="12"/>
      <c r="H5" s="111"/>
    </row>
    <row r="6" spans="1:9" x14ac:dyDescent="0.25">
      <c r="A6" s="16"/>
      <c r="B6" s="18" t="s">
        <v>550</v>
      </c>
      <c r="C6" s="20"/>
      <c r="D6" s="20"/>
      <c r="E6" s="20"/>
      <c r="F6" s="20"/>
      <c r="G6" s="21"/>
    </row>
    <row r="7" spans="1:9" x14ac:dyDescent="0.25">
      <c r="A7" s="16"/>
      <c r="B7" s="18" t="s">
        <v>551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20"/>
      <c r="C10" s="20"/>
      <c r="D10" s="20"/>
      <c r="E10" s="20"/>
      <c r="F10" s="20"/>
      <c r="G10" s="21"/>
    </row>
    <row r="11" spans="1:9" x14ac:dyDescent="0.25">
      <c r="A11" s="16"/>
      <c r="B11" s="20"/>
      <c r="C11" s="20"/>
      <c r="D11" s="20"/>
      <c r="E11" s="20"/>
      <c r="F11" s="20"/>
      <c r="G11" s="21"/>
    </row>
    <row r="12" spans="1:9" x14ac:dyDescent="0.25">
      <c r="A12" s="16"/>
      <c r="B12" s="20"/>
      <c r="C12" s="20"/>
      <c r="D12" s="20"/>
      <c r="E12" s="20"/>
      <c r="F12" s="20"/>
      <c r="G12" s="21"/>
    </row>
    <row r="13" spans="1:9" x14ac:dyDescent="0.25">
      <c r="A13" s="16"/>
      <c r="B13" s="20"/>
      <c r="C13" s="20"/>
      <c r="D13" s="20"/>
      <c r="E13" s="20"/>
      <c r="F13" s="20"/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16"/>
      <c r="B15" s="20"/>
      <c r="C15" s="20"/>
      <c r="D15" s="20"/>
      <c r="E15" s="20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x14ac:dyDescent="0.25">
      <c r="A17" s="16"/>
      <c r="B17" s="20"/>
      <c r="C17" s="20"/>
      <c r="D17" s="20"/>
      <c r="E17" s="20"/>
      <c r="F17" s="20"/>
      <c r="G17" s="21"/>
    </row>
    <row r="18" spans="1:7" x14ac:dyDescent="0.25">
      <c r="A18" s="16"/>
      <c r="B18" s="20"/>
      <c r="C18" s="20"/>
      <c r="D18" s="20"/>
      <c r="E18" s="20"/>
      <c r="F18" s="20"/>
      <c r="G18" s="21"/>
    </row>
    <row r="19" spans="1:7" x14ac:dyDescent="0.25">
      <c r="A19" s="16"/>
      <c r="B19" s="20"/>
      <c r="C19" s="20"/>
      <c r="D19" s="20"/>
      <c r="E19" s="20"/>
      <c r="F19" s="20"/>
      <c r="G19" s="21"/>
    </row>
    <row r="20" spans="1:7" x14ac:dyDescent="0.25">
      <c r="A20" s="16"/>
      <c r="B20" s="20"/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20"/>
      <c r="C22" s="20"/>
      <c r="D22" s="20"/>
      <c r="E22" s="20"/>
      <c r="F22" s="20"/>
      <c r="G22" s="21"/>
    </row>
    <row r="23" spans="1:7" x14ac:dyDescent="0.25">
      <c r="A23" s="16"/>
      <c r="B23" s="20"/>
      <c r="C23" s="20"/>
      <c r="D23" s="20"/>
      <c r="E23" s="20"/>
      <c r="F23" s="20"/>
      <c r="G23" s="21"/>
    </row>
    <row r="24" spans="1:7" x14ac:dyDescent="0.25">
      <c r="A24" s="16"/>
      <c r="B24" s="20"/>
      <c r="C24" s="20"/>
      <c r="D24" s="20"/>
      <c r="E24" s="20"/>
      <c r="F24" s="20"/>
      <c r="G24" s="21"/>
    </row>
    <row r="25" spans="1:7" x14ac:dyDescent="0.25">
      <c r="A25" s="16"/>
      <c r="B25" s="20"/>
      <c r="C25" s="20"/>
      <c r="D25" s="20"/>
      <c r="E25" s="20"/>
      <c r="F25" s="20"/>
      <c r="G25" s="21"/>
    </row>
    <row r="26" spans="1:7" x14ac:dyDescent="0.25">
      <c r="A26" s="16"/>
      <c r="B26" s="20"/>
      <c r="C26" s="20"/>
      <c r="D26" s="20"/>
      <c r="E26" s="20"/>
      <c r="F26" s="20"/>
      <c r="G26" s="21"/>
    </row>
    <row r="27" spans="1:7" x14ac:dyDescent="0.25">
      <c r="A27" s="16"/>
      <c r="B27" s="20"/>
      <c r="C27" s="20"/>
      <c r="D27" s="20"/>
      <c r="E27" s="20"/>
      <c r="F27" s="20"/>
      <c r="G27" s="21"/>
    </row>
    <row r="28" spans="1:7" x14ac:dyDescent="0.25">
      <c r="A28" s="16"/>
      <c r="B28" s="20"/>
      <c r="C28" s="20"/>
      <c r="D28" s="20"/>
      <c r="E28" s="20"/>
      <c r="F28" s="20"/>
      <c r="G28" s="21"/>
    </row>
    <row r="29" spans="1:7" x14ac:dyDescent="0.25">
      <c r="A29" s="16"/>
      <c r="B29" s="20"/>
      <c r="C29" s="20"/>
      <c r="D29" s="20"/>
      <c r="E29" s="20"/>
      <c r="F29" s="20"/>
      <c r="G29" s="21"/>
    </row>
    <row r="30" spans="1:7" x14ac:dyDescent="0.25">
      <c r="A30" s="16"/>
      <c r="B30" s="20"/>
      <c r="C30" s="20"/>
      <c r="D30" s="20"/>
      <c r="E30" s="20"/>
      <c r="F30" s="20"/>
      <c r="G30" s="21"/>
    </row>
    <row r="31" spans="1:7" x14ac:dyDescent="0.25">
      <c r="A31" s="16"/>
      <c r="B31" s="20"/>
      <c r="C31" s="20"/>
      <c r="D31" s="20"/>
      <c r="E31" s="20"/>
      <c r="F31" s="20"/>
      <c r="G31" s="21"/>
    </row>
    <row r="32" spans="1:7" x14ac:dyDescent="0.25">
      <c r="A32" s="16"/>
      <c r="B32" s="20"/>
      <c r="C32" s="20"/>
      <c r="D32" s="20"/>
      <c r="E32" s="20"/>
      <c r="F32" s="20"/>
      <c r="G32" s="21"/>
    </row>
    <row r="33" spans="1:7" x14ac:dyDescent="0.25">
      <c r="A33" s="16"/>
      <c r="B33" s="20"/>
      <c r="C33" s="20"/>
      <c r="D33" s="20"/>
      <c r="E33" s="20"/>
      <c r="F33" s="20"/>
      <c r="G33" s="21"/>
    </row>
    <row r="34" spans="1:7" x14ac:dyDescent="0.25">
      <c r="A34" s="16"/>
      <c r="B34" s="20"/>
      <c r="C34" s="20"/>
      <c r="D34" s="20"/>
      <c r="E34" s="20"/>
      <c r="F34" s="20"/>
      <c r="G34" s="21"/>
    </row>
    <row r="35" spans="1:7" x14ac:dyDescent="0.25">
      <c r="A35" s="16"/>
      <c r="B35" s="20"/>
      <c r="C35" s="20"/>
      <c r="D35" s="20"/>
      <c r="E35" s="20"/>
      <c r="F35" s="20"/>
      <c r="G35" s="21"/>
    </row>
    <row r="36" spans="1:7" x14ac:dyDescent="0.25">
      <c r="A36" s="16"/>
      <c r="B36" s="20"/>
      <c r="C36" s="20"/>
      <c r="D36" s="20"/>
      <c r="E36" s="20"/>
      <c r="F36" s="20"/>
      <c r="G36" s="21"/>
    </row>
    <row r="37" spans="1:7" x14ac:dyDescent="0.25">
      <c r="A37" s="16"/>
      <c r="B37" s="20"/>
      <c r="C37" s="20"/>
      <c r="D37" s="20"/>
      <c r="E37" s="20"/>
      <c r="F37" s="20"/>
      <c r="G37" s="21"/>
    </row>
    <row r="38" spans="1:7" x14ac:dyDescent="0.25">
      <c r="A38" s="16"/>
      <c r="B38" s="20"/>
      <c r="C38" s="20"/>
      <c r="D38" s="20"/>
      <c r="E38" s="20"/>
      <c r="F38" s="20"/>
      <c r="G38" s="21"/>
    </row>
    <row r="39" spans="1:7" x14ac:dyDescent="0.25">
      <c r="A39" s="16"/>
      <c r="B39" s="20"/>
      <c r="C39" s="20"/>
      <c r="D39" s="20"/>
      <c r="E39" s="20"/>
      <c r="F39" s="20"/>
      <c r="G39" s="21"/>
    </row>
    <row r="40" spans="1:7" x14ac:dyDescent="0.25">
      <c r="A40" s="16"/>
      <c r="B40" s="20"/>
      <c r="C40" s="20"/>
      <c r="D40" s="20"/>
      <c r="E40" s="20"/>
      <c r="F40" s="20"/>
      <c r="G40" s="21"/>
    </row>
    <row r="41" spans="1:7" x14ac:dyDescent="0.25">
      <c r="A41" s="16"/>
      <c r="B41" s="20"/>
      <c r="C41" s="20"/>
      <c r="D41" s="20"/>
      <c r="E41" s="20"/>
      <c r="F41" s="20"/>
      <c r="G41" s="21"/>
    </row>
    <row r="42" spans="1:7" x14ac:dyDescent="0.25">
      <c r="A42" s="16"/>
      <c r="B42" s="20"/>
      <c r="C42" s="20"/>
      <c r="D42" s="20"/>
      <c r="E42" s="20"/>
      <c r="F42" s="20"/>
      <c r="G42" s="21"/>
    </row>
    <row r="43" spans="1:7" x14ac:dyDescent="0.25">
      <c r="A43" s="46" t="s">
        <v>9</v>
      </c>
      <c r="B43" s="20" t="s">
        <v>552</v>
      </c>
      <c r="C43" s="20"/>
      <c r="D43" s="20"/>
      <c r="E43" s="20"/>
      <c r="F43" s="20"/>
      <c r="G43" s="21"/>
    </row>
    <row r="44" spans="1:7" x14ac:dyDescent="0.25">
      <c r="A44" s="16"/>
      <c r="B44" s="20" t="s">
        <v>553</v>
      </c>
      <c r="C44" s="20"/>
      <c r="D44" s="20"/>
      <c r="E44" s="20"/>
      <c r="F44" s="20"/>
      <c r="G44" s="21"/>
    </row>
    <row r="45" spans="1:7" x14ac:dyDescent="0.25">
      <c r="A45" s="16"/>
      <c r="B45" s="20"/>
      <c r="C45" s="20"/>
      <c r="D45" s="20"/>
      <c r="E45" s="20"/>
      <c r="F45" s="20"/>
      <c r="G45" s="21"/>
    </row>
    <row r="46" spans="1:7" x14ac:dyDescent="0.25">
      <c r="A46" s="16"/>
      <c r="B46" s="20" t="s">
        <v>554</v>
      </c>
      <c r="C46" s="20"/>
      <c r="D46" s="20"/>
      <c r="E46" s="20"/>
      <c r="F46" s="20"/>
      <c r="G46" s="21"/>
    </row>
    <row r="47" spans="1:7" x14ac:dyDescent="0.25">
      <c r="A47" s="16"/>
      <c r="B47" s="20" t="s">
        <v>555</v>
      </c>
      <c r="C47" s="20"/>
      <c r="D47" s="20"/>
      <c r="E47" s="20"/>
      <c r="F47" s="20"/>
      <c r="G47" s="21"/>
    </row>
    <row r="48" spans="1:7" ht="15.75" thickBot="1" x14ac:dyDescent="0.3">
      <c r="A48" s="17"/>
      <c r="B48" s="25" t="s">
        <v>556</v>
      </c>
      <c r="C48" s="25"/>
      <c r="D48" s="25"/>
      <c r="E48" s="25"/>
      <c r="F48" s="25"/>
      <c r="G48" s="26"/>
    </row>
  </sheetData>
  <mergeCells count="1">
    <mergeCell ref="F1:G1"/>
  </mergeCells>
  <hyperlinks>
    <hyperlink ref="F1" location="TOC!A1" display="Return to TOC" xr:uid="{3DD4132A-27A7-47A3-BEF4-67F82CB060BD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E7044-E45A-4770-9C84-252250EF3DAF}">
  <dimension ref="A1:I40"/>
  <sheetViews>
    <sheetView workbookViewId="0"/>
  </sheetViews>
  <sheetFormatPr defaultRowHeight="15" x14ac:dyDescent="0.25"/>
  <cols>
    <col min="1" max="1" width="14" bestFit="1" customWidth="1"/>
    <col min="7" max="7" width="11.42578125" customWidth="1"/>
    <col min="8" max="8" width="3.7109375" customWidth="1"/>
    <col min="13" max="13" width="10" bestFit="1" customWidth="1"/>
    <col min="14" max="14" width="11.28515625" bestFit="1" customWidth="1"/>
    <col min="16" max="16" width="9.140625" bestFit="1" customWidth="1"/>
    <col min="17" max="17" width="10" bestFit="1" customWidth="1"/>
    <col min="18" max="18" width="11.28515625" bestFit="1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51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66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52</v>
      </c>
      <c r="C5" s="20"/>
      <c r="D5" s="20"/>
      <c r="E5" s="20"/>
      <c r="F5" s="20"/>
      <c r="G5" s="21"/>
    </row>
    <row r="6" spans="1:9" x14ac:dyDescent="0.25">
      <c r="A6" s="16"/>
      <c r="B6" s="18" t="s">
        <v>53</v>
      </c>
      <c r="C6" s="20"/>
      <c r="D6" s="20"/>
      <c r="E6" s="20"/>
      <c r="F6" s="20"/>
      <c r="G6" s="21"/>
    </row>
    <row r="7" spans="1:9" x14ac:dyDescent="0.25">
      <c r="A7" s="16"/>
      <c r="B7" s="18" t="s">
        <v>54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20"/>
      <c r="C10" s="20"/>
      <c r="D10" s="20"/>
      <c r="E10" s="20"/>
      <c r="F10" s="20"/>
      <c r="G10" s="21"/>
    </row>
    <row r="11" spans="1:9" x14ac:dyDescent="0.25">
      <c r="A11" s="16"/>
      <c r="B11" s="20" t="s">
        <v>55</v>
      </c>
      <c r="C11" s="20"/>
      <c r="D11" s="20"/>
      <c r="E11" s="20"/>
      <c r="F11" s="20"/>
      <c r="G11" s="21"/>
    </row>
    <row r="12" spans="1:9" x14ac:dyDescent="0.25">
      <c r="A12" s="16"/>
      <c r="B12" s="20" t="s">
        <v>56</v>
      </c>
      <c r="C12" s="20"/>
      <c r="D12" s="20"/>
      <c r="E12" s="20"/>
      <c r="F12" s="20"/>
      <c r="G12" s="21"/>
    </row>
    <row r="13" spans="1:9" x14ac:dyDescent="0.25">
      <c r="A13" s="16"/>
      <c r="B13" s="20"/>
      <c r="C13" s="20"/>
      <c r="D13" s="20"/>
      <c r="E13" s="20"/>
      <c r="F13" s="20"/>
      <c r="G13" s="21"/>
    </row>
    <row r="14" spans="1:9" x14ac:dyDescent="0.25">
      <c r="A14" s="16"/>
      <c r="B14" s="58"/>
      <c r="C14" s="28" t="s">
        <v>18</v>
      </c>
      <c r="D14" s="42"/>
      <c r="E14" s="20"/>
      <c r="F14" s="20"/>
      <c r="G14" s="21"/>
    </row>
    <row r="15" spans="1:9" x14ac:dyDescent="0.25">
      <c r="A15" s="16"/>
      <c r="B15" s="53" t="s">
        <v>57</v>
      </c>
      <c r="C15" s="31" t="s">
        <v>19</v>
      </c>
      <c r="D15" s="32" t="s">
        <v>17</v>
      </c>
      <c r="E15" s="20"/>
      <c r="F15" s="20"/>
      <c r="G15" s="21"/>
    </row>
    <row r="16" spans="1:9" x14ac:dyDescent="0.25">
      <c r="A16" s="16"/>
      <c r="B16" s="52">
        <v>1</v>
      </c>
      <c r="C16" s="24">
        <v>130000</v>
      </c>
      <c r="D16" s="37">
        <v>125000</v>
      </c>
      <c r="E16" s="20"/>
      <c r="F16" s="20"/>
      <c r="G16" s="21"/>
    </row>
    <row r="17" spans="1:7" x14ac:dyDescent="0.25">
      <c r="A17" s="16"/>
      <c r="B17" s="52">
        <v>2</v>
      </c>
      <c r="C17" s="24">
        <v>60000</v>
      </c>
      <c r="D17" s="37">
        <v>85000</v>
      </c>
      <c r="E17" s="20"/>
      <c r="F17" s="20"/>
      <c r="G17" s="21"/>
    </row>
    <row r="18" spans="1:7" x14ac:dyDescent="0.25">
      <c r="A18" s="16"/>
      <c r="B18" s="52">
        <v>3</v>
      </c>
      <c r="C18" s="24">
        <v>160000</v>
      </c>
      <c r="D18" s="37">
        <v>150000</v>
      </c>
      <c r="E18" s="20"/>
      <c r="F18" s="20"/>
      <c r="G18" s="21"/>
    </row>
    <row r="19" spans="1:7" x14ac:dyDescent="0.25">
      <c r="A19" s="16"/>
      <c r="B19" s="52">
        <v>4</v>
      </c>
      <c r="C19" s="24">
        <v>200000</v>
      </c>
      <c r="D19" s="37">
        <v>130000</v>
      </c>
      <c r="E19" s="20"/>
      <c r="F19" s="20"/>
      <c r="G19" s="21"/>
    </row>
    <row r="20" spans="1:7" x14ac:dyDescent="0.25">
      <c r="A20" s="16"/>
      <c r="B20" s="52">
        <v>5</v>
      </c>
      <c r="C20" s="24">
        <v>100000</v>
      </c>
      <c r="D20" s="37">
        <v>150000</v>
      </c>
      <c r="E20" s="20"/>
      <c r="F20" s="20"/>
      <c r="G20" s="21"/>
    </row>
    <row r="21" spans="1:7" x14ac:dyDescent="0.25">
      <c r="A21" s="16"/>
      <c r="B21" s="53">
        <v>6</v>
      </c>
      <c r="C21" s="39">
        <v>250000</v>
      </c>
      <c r="D21" s="40">
        <v>175000</v>
      </c>
      <c r="E21" s="20"/>
      <c r="F21" s="20"/>
      <c r="G21" s="21"/>
    </row>
    <row r="22" spans="1:7" x14ac:dyDescent="0.25">
      <c r="A22" s="16"/>
      <c r="B22" s="20"/>
      <c r="C22" s="20"/>
      <c r="D22" s="20"/>
      <c r="E22" s="20"/>
      <c r="F22" s="20"/>
      <c r="G22" s="21"/>
    </row>
    <row r="23" spans="1:7" x14ac:dyDescent="0.25">
      <c r="A23" s="16"/>
      <c r="B23" s="20" t="s">
        <v>58</v>
      </c>
      <c r="C23" s="20"/>
      <c r="D23" s="20"/>
      <c r="E23" s="20"/>
      <c r="F23" s="20"/>
      <c r="G23" s="21"/>
    </row>
    <row r="24" spans="1:7" x14ac:dyDescent="0.25">
      <c r="A24" s="16"/>
      <c r="B24" s="20" t="s">
        <v>59</v>
      </c>
      <c r="C24" s="20"/>
      <c r="D24" s="20"/>
      <c r="E24" s="20"/>
      <c r="F24" s="20"/>
      <c r="G24" s="21"/>
    </row>
    <row r="25" spans="1:7" x14ac:dyDescent="0.25">
      <c r="A25" s="16"/>
      <c r="B25" s="20"/>
      <c r="C25" s="20"/>
      <c r="D25" s="20"/>
      <c r="E25" s="20"/>
      <c r="F25" s="20"/>
      <c r="G25" s="21"/>
    </row>
    <row r="26" spans="1:7" x14ac:dyDescent="0.25">
      <c r="A26" s="16"/>
      <c r="B26" s="33"/>
      <c r="C26" s="51" t="s">
        <v>38</v>
      </c>
      <c r="D26" s="29" t="s">
        <v>19</v>
      </c>
      <c r="E26" s="20"/>
      <c r="F26" s="20"/>
      <c r="G26" s="21"/>
    </row>
    <row r="27" spans="1:7" x14ac:dyDescent="0.25">
      <c r="A27" s="16"/>
      <c r="B27" s="38" t="s">
        <v>57</v>
      </c>
      <c r="C27" s="53" t="s">
        <v>39</v>
      </c>
      <c r="D27" s="32" t="s">
        <v>60</v>
      </c>
      <c r="E27" s="20"/>
      <c r="F27" s="20"/>
      <c r="G27" s="21"/>
    </row>
    <row r="28" spans="1:7" x14ac:dyDescent="0.25">
      <c r="A28" s="16"/>
      <c r="B28" s="36">
        <v>1</v>
      </c>
      <c r="C28" s="59">
        <v>50000</v>
      </c>
      <c r="D28" s="37">
        <v>35000</v>
      </c>
      <c r="E28" s="20"/>
      <c r="F28" s="20"/>
      <c r="G28" s="21"/>
    </row>
    <row r="29" spans="1:7" x14ac:dyDescent="0.25">
      <c r="A29" s="16"/>
      <c r="B29" s="36">
        <v>2</v>
      </c>
      <c r="C29" s="59">
        <v>50000</v>
      </c>
      <c r="D29" s="37">
        <v>25000</v>
      </c>
      <c r="E29" s="20"/>
      <c r="F29" s="20"/>
      <c r="G29" s="21"/>
    </row>
    <row r="30" spans="1:7" x14ac:dyDescent="0.25">
      <c r="A30" s="16"/>
      <c r="B30" s="36">
        <v>3</v>
      </c>
      <c r="C30" s="59">
        <v>70000</v>
      </c>
      <c r="D30" s="37">
        <v>60000</v>
      </c>
      <c r="E30" s="20"/>
      <c r="F30" s="20"/>
      <c r="G30" s="21"/>
    </row>
    <row r="31" spans="1:7" x14ac:dyDescent="0.25">
      <c r="A31" s="16"/>
      <c r="B31" s="36">
        <v>4</v>
      </c>
      <c r="C31" s="59">
        <v>75000</v>
      </c>
      <c r="D31" s="37">
        <v>50000</v>
      </c>
      <c r="E31" s="20"/>
      <c r="F31" s="20"/>
      <c r="G31" s="21"/>
    </row>
    <row r="32" spans="1:7" x14ac:dyDescent="0.25">
      <c r="A32" s="16"/>
      <c r="B32" s="36">
        <v>5</v>
      </c>
      <c r="C32" s="59">
        <v>65000</v>
      </c>
      <c r="D32" s="37">
        <v>40000</v>
      </c>
      <c r="E32" s="20"/>
      <c r="F32" s="20"/>
      <c r="G32" s="21"/>
    </row>
    <row r="33" spans="1:7" x14ac:dyDescent="0.25">
      <c r="A33" s="16"/>
      <c r="B33" s="38">
        <v>6</v>
      </c>
      <c r="C33" s="60">
        <v>65000</v>
      </c>
      <c r="D33" s="40">
        <v>100000</v>
      </c>
      <c r="E33" s="20"/>
      <c r="F33" s="20"/>
      <c r="G33" s="21"/>
    </row>
    <row r="34" spans="1:7" x14ac:dyDescent="0.25">
      <c r="A34" s="16"/>
      <c r="B34" s="20"/>
      <c r="C34" s="20"/>
      <c r="D34" s="20"/>
      <c r="E34" s="20"/>
      <c r="F34" s="20"/>
      <c r="G34" s="21"/>
    </row>
    <row r="35" spans="1:7" x14ac:dyDescent="0.25">
      <c r="A35" s="46" t="s">
        <v>9</v>
      </c>
      <c r="B35" s="20" t="s">
        <v>61</v>
      </c>
      <c r="C35" s="20"/>
      <c r="D35" s="20"/>
      <c r="E35" s="20"/>
      <c r="F35" s="20"/>
      <c r="G35" s="21"/>
    </row>
    <row r="36" spans="1:7" x14ac:dyDescent="0.25">
      <c r="A36" s="16"/>
      <c r="B36" s="20" t="s">
        <v>63</v>
      </c>
      <c r="C36" s="20"/>
      <c r="D36" s="20"/>
      <c r="E36" s="20"/>
      <c r="F36" s="20"/>
      <c r="G36" s="21"/>
    </row>
    <row r="37" spans="1:7" x14ac:dyDescent="0.25">
      <c r="A37" s="16"/>
      <c r="B37" s="20" t="s">
        <v>62</v>
      </c>
      <c r="C37" s="20"/>
      <c r="D37" s="20"/>
      <c r="E37" s="20"/>
      <c r="F37" s="20"/>
      <c r="G37" s="21"/>
    </row>
    <row r="38" spans="1:7" x14ac:dyDescent="0.25">
      <c r="A38" s="16"/>
      <c r="B38" s="20"/>
      <c r="C38" s="20"/>
      <c r="D38" s="20"/>
      <c r="E38" s="20"/>
      <c r="F38" s="20"/>
      <c r="G38" s="21"/>
    </row>
    <row r="39" spans="1:7" x14ac:dyDescent="0.25">
      <c r="A39" s="16"/>
      <c r="B39" s="20" t="s">
        <v>64</v>
      </c>
      <c r="C39" s="20"/>
      <c r="D39" s="20"/>
      <c r="E39" s="20"/>
      <c r="F39" s="20"/>
      <c r="G39" s="21"/>
    </row>
    <row r="40" spans="1:7" ht="15.75" thickBot="1" x14ac:dyDescent="0.3">
      <c r="A40" s="17"/>
      <c r="B40" s="25" t="s">
        <v>65</v>
      </c>
      <c r="C40" s="25"/>
      <c r="D40" s="25"/>
      <c r="E40" s="25"/>
      <c r="F40" s="25"/>
      <c r="G40" s="26"/>
    </row>
  </sheetData>
  <mergeCells count="1">
    <mergeCell ref="F1:G1"/>
  </mergeCells>
  <hyperlinks>
    <hyperlink ref="F1" location="TOC!A1" display="Return to TOC" xr:uid="{494CEC0B-8F28-4096-8E4F-647E2053C8F6}"/>
  </hyperlink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75E2F-5316-4409-BB45-E4F63B2AFAA2}">
  <dimension ref="A1:K34"/>
  <sheetViews>
    <sheetView workbookViewId="0"/>
  </sheetViews>
  <sheetFormatPr defaultRowHeight="15" x14ac:dyDescent="0.25"/>
  <cols>
    <col min="1" max="1" width="13.28515625" bestFit="1" customWidth="1"/>
    <col min="4" max="4" width="9.28515625" customWidth="1"/>
    <col min="10" max="10" width="3.7109375" customWidth="1"/>
    <col min="15" max="15" width="16" bestFit="1" customWidth="1"/>
  </cols>
  <sheetData>
    <row r="1" spans="1:11" x14ac:dyDescent="0.25">
      <c r="A1" s="6" t="s">
        <v>3</v>
      </c>
      <c r="B1" s="7" t="s">
        <v>521</v>
      </c>
      <c r="C1" s="7"/>
      <c r="D1" s="7"/>
      <c r="E1" s="7"/>
      <c r="F1" s="7"/>
      <c r="G1" s="7"/>
      <c r="H1" s="230" t="s">
        <v>4</v>
      </c>
      <c r="I1" s="231"/>
      <c r="J1" s="111"/>
      <c r="K1" s="10" t="s">
        <v>5</v>
      </c>
    </row>
    <row r="2" spans="1:11" x14ac:dyDescent="0.25">
      <c r="A2" s="11" t="s">
        <v>6</v>
      </c>
      <c r="B2" s="18" t="s">
        <v>565</v>
      </c>
      <c r="C2" s="18"/>
      <c r="D2" s="18"/>
      <c r="E2" s="18"/>
      <c r="F2" s="18"/>
      <c r="G2" s="18"/>
      <c r="H2" s="18"/>
      <c r="I2" s="12"/>
      <c r="J2" s="111" t="s">
        <v>27</v>
      </c>
    </row>
    <row r="3" spans="1:11" x14ac:dyDescent="0.25">
      <c r="A3" s="11" t="s">
        <v>7</v>
      </c>
      <c r="B3" s="18" t="s">
        <v>535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20" t="s">
        <v>566</v>
      </c>
      <c r="C5" s="20"/>
      <c r="D5" s="20"/>
      <c r="E5" s="20"/>
      <c r="F5" s="20"/>
      <c r="G5" s="20"/>
      <c r="H5" s="18"/>
      <c r="I5" s="12"/>
      <c r="J5" s="111"/>
    </row>
    <row r="6" spans="1:11" x14ac:dyDescent="0.25">
      <c r="A6" s="16"/>
      <c r="B6" s="69">
        <v>300000</v>
      </c>
      <c r="C6" s="27" t="s">
        <v>567</v>
      </c>
      <c r="D6" s="70"/>
      <c r="E6" s="70"/>
      <c r="F6" s="71"/>
      <c r="G6" s="20"/>
      <c r="H6" s="20"/>
      <c r="I6" s="21"/>
    </row>
    <row r="7" spans="1:11" x14ac:dyDescent="0.25">
      <c r="A7" s="16"/>
      <c r="B7" s="54">
        <v>700000</v>
      </c>
      <c r="C7" s="140" t="s">
        <v>568</v>
      </c>
      <c r="D7" s="20"/>
      <c r="E7" s="20"/>
      <c r="F7" s="72"/>
      <c r="G7" s="20"/>
      <c r="H7" s="20"/>
      <c r="I7" s="21"/>
    </row>
    <row r="8" spans="1:11" x14ac:dyDescent="0.25">
      <c r="A8" s="16"/>
      <c r="B8" s="54">
        <v>500000</v>
      </c>
      <c r="C8" s="140" t="s">
        <v>569</v>
      </c>
      <c r="D8" s="20"/>
      <c r="E8" s="20"/>
      <c r="F8" s="72"/>
      <c r="G8" s="20"/>
      <c r="H8" s="20"/>
      <c r="I8" s="21"/>
    </row>
    <row r="9" spans="1:11" x14ac:dyDescent="0.25">
      <c r="A9" s="16"/>
      <c r="B9" s="54">
        <v>800000</v>
      </c>
      <c r="C9" s="140" t="s">
        <v>570</v>
      </c>
      <c r="D9" s="20"/>
      <c r="E9" s="20"/>
      <c r="F9" s="72"/>
      <c r="G9" s="20"/>
      <c r="H9" s="20"/>
      <c r="I9" s="21"/>
    </row>
    <row r="10" spans="1:11" x14ac:dyDescent="0.25">
      <c r="A10" s="16"/>
      <c r="B10" s="57">
        <v>0.95</v>
      </c>
      <c r="C10" s="141" t="s">
        <v>571</v>
      </c>
      <c r="D10" s="73"/>
      <c r="E10" s="73"/>
      <c r="F10" s="74"/>
      <c r="G10" s="20"/>
      <c r="H10" s="20"/>
      <c r="I10" s="21"/>
    </row>
    <row r="11" spans="1:11" x14ac:dyDescent="0.25">
      <c r="A11" s="16"/>
      <c r="B11" s="20"/>
      <c r="C11" s="20"/>
      <c r="D11" s="20"/>
      <c r="E11" s="20"/>
      <c r="F11" s="20"/>
      <c r="G11" s="20"/>
      <c r="H11" s="20"/>
      <c r="I11" s="21"/>
    </row>
    <row r="12" spans="1:11" x14ac:dyDescent="0.25">
      <c r="A12" s="16"/>
      <c r="B12" s="175" t="s">
        <v>572</v>
      </c>
      <c r="C12" s="175"/>
      <c r="D12" s="175"/>
      <c r="E12" s="175"/>
      <c r="F12" s="20"/>
      <c r="G12" s="20"/>
      <c r="H12" s="20"/>
      <c r="I12" s="21"/>
    </row>
    <row r="13" spans="1:11" x14ac:dyDescent="0.25">
      <c r="A13" s="16"/>
      <c r="B13" s="94" t="s">
        <v>573</v>
      </c>
      <c r="C13" s="200" t="s">
        <v>574</v>
      </c>
      <c r="D13" s="200"/>
      <c r="E13" s="201"/>
      <c r="F13" s="20"/>
      <c r="G13" s="20"/>
      <c r="H13" s="20"/>
      <c r="I13" s="21"/>
    </row>
    <row r="14" spans="1:11" x14ac:dyDescent="0.25">
      <c r="A14" s="16"/>
      <c r="B14" s="52">
        <v>31</v>
      </c>
      <c r="C14" s="43">
        <v>630001</v>
      </c>
      <c r="D14" s="214" t="s">
        <v>544</v>
      </c>
      <c r="E14" s="35">
        <v>720000</v>
      </c>
      <c r="F14" s="20"/>
      <c r="G14" s="20"/>
      <c r="H14" s="20"/>
      <c r="I14" s="21"/>
    </row>
    <row r="15" spans="1:11" x14ac:dyDescent="0.25">
      <c r="A15" s="16"/>
      <c r="B15" s="52">
        <v>30</v>
      </c>
      <c r="C15" s="44">
        <f t="shared" ref="C15:C18" si="0">E14+1</f>
        <v>720001</v>
      </c>
      <c r="D15" s="215" t="s">
        <v>544</v>
      </c>
      <c r="E15" s="37">
        <v>830000</v>
      </c>
      <c r="F15" s="20"/>
      <c r="G15" s="20"/>
      <c r="H15" s="20"/>
      <c r="I15" s="21"/>
    </row>
    <row r="16" spans="1:11" x14ac:dyDescent="0.25">
      <c r="A16" s="16"/>
      <c r="B16" s="52">
        <v>29</v>
      </c>
      <c r="C16" s="44">
        <f t="shared" si="0"/>
        <v>830001</v>
      </c>
      <c r="D16" s="215" t="s">
        <v>544</v>
      </c>
      <c r="E16" s="37">
        <v>990000</v>
      </c>
      <c r="F16" s="20"/>
      <c r="G16" s="20"/>
      <c r="H16" s="20"/>
      <c r="I16" s="21"/>
    </row>
    <row r="17" spans="1:9" x14ac:dyDescent="0.25">
      <c r="A17" s="16"/>
      <c r="B17" s="52">
        <v>28</v>
      </c>
      <c r="C17" s="44">
        <f t="shared" si="0"/>
        <v>990001</v>
      </c>
      <c r="D17" s="215" t="s">
        <v>544</v>
      </c>
      <c r="E17" s="37">
        <v>1180000</v>
      </c>
      <c r="F17" s="20"/>
      <c r="G17" s="20"/>
      <c r="H17" s="20"/>
      <c r="I17" s="21"/>
    </row>
    <row r="18" spans="1:9" x14ac:dyDescent="0.25">
      <c r="A18" s="16"/>
      <c r="B18" s="52">
        <v>27</v>
      </c>
      <c r="C18" s="44">
        <f t="shared" si="0"/>
        <v>1180001</v>
      </c>
      <c r="D18" s="215" t="s">
        <v>544</v>
      </c>
      <c r="E18" s="37">
        <v>1415000</v>
      </c>
      <c r="F18" s="20"/>
      <c r="G18" s="20"/>
      <c r="H18" s="20"/>
      <c r="I18" s="21"/>
    </row>
    <row r="19" spans="1:9" x14ac:dyDescent="0.25">
      <c r="A19" s="16"/>
      <c r="B19" s="53">
        <v>26</v>
      </c>
      <c r="C19" s="45">
        <f>E18+1</f>
        <v>1415001</v>
      </c>
      <c r="D19" s="216" t="s">
        <v>544</v>
      </c>
      <c r="E19" s="40">
        <v>1744000</v>
      </c>
      <c r="F19" s="20"/>
      <c r="G19" s="20"/>
      <c r="H19" s="20"/>
      <c r="I19" s="21"/>
    </row>
    <row r="20" spans="1:9" x14ac:dyDescent="0.25">
      <c r="A20" s="16"/>
      <c r="B20" s="20"/>
      <c r="C20" s="20"/>
      <c r="D20" s="20"/>
      <c r="E20" s="20"/>
      <c r="F20" s="20"/>
      <c r="G20" s="20"/>
      <c r="H20" s="20"/>
      <c r="I20" s="21"/>
    </row>
    <row r="21" spans="1:9" x14ac:dyDescent="0.25">
      <c r="A21" s="16"/>
      <c r="B21" s="175"/>
      <c r="C21" s="175" t="s">
        <v>575</v>
      </c>
      <c r="D21" s="175"/>
      <c r="E21" s="175"/>
      <c r="F21" s="175"/>
      <c r="G21" s="175"/>
      <c r="H21" s="175"/>
      <c r="I21" s="21"/>
    </row>
    <row r="22" spans="1:9" x14ac:dyDescent="0.25">
      <c r="A22" s="16"/>
      <c r="B22" s="51" t="s">
        <v>577</v>
      </c>
      <c r="C22" s="41" t="s">
        <v>543</v>
      </c>
      <c r="D22" s="28"/>
      <c r="E22" s="28"/>
      <c r="F22" s="28"/>
      <c r="G22" s="28"/>
      <c r="H22" s="42"/>
      <c r="I22" s="21"/>
    </row>
    <row r="23" spans="1:9" x14ac:dyDescent="0.25">
      <c r="A23" s="16"/>
      <c r="B23" s="53" t="s">
        <v>576</v>
      </c>
      <c r="C23" s="38">
        <v>31</v>
      </c>
      <c r="D23" s="31">
        <v>30</v>
      </c>
      <c r="E23" s="31">
        <v>29</v>
      </c>
      <c r="F23" s="31">
        <v>28</v>
      </c>
      <c r="G23" s="31">
        <v>27</v>
      </c>
      <c r="H23" s="32">
        <v>26</v>
      </c>
      <c r="I23" s="21"/>
    </row>
    <row r="24" spans="1:9" x14ac:dyDescent="0.25">
      <c r="A24" s="16"/>
      <c r="B24" s="110">
        <v>0.43</v>
      </c>
      <c r="C24" s="202">
        <v>0.5675</v>
      </c>
      <c r="D24" s="203">
        <v>0.56259999999999999</v>
      </c>
      <c r="E24" s="203">
        <v>0.55840000000000001</v>
      </c>
      <c r="F24" s="203">
        <v>0.55430000000000001</v>
      </c>
      <c r="G24" s="203">
        <v>0.54969999999999997</v>
      </c>
      <c r="H24" s="204">
        <v>0.54559999999999997</v>
      </c>
      <c r="I24" s="21"/>
    </row>
    <row r="25" spans="1:9" x14ac:dyDescent="0.25">
      <c r="A25" s="16"/>
      <c r="B25" s="56">
        <v>0.6</v>
      </c>
      <c r="C25" s="205">
        <v>0.48649999999999999</v>
      </c>
      <c r="D25" s="206">
        <v>0.47989999999999999</v>
      </c>
      <c r="E25" s="206">
        <v>0.47370000000000001</v>
      </c>
      <c r="F25" s="206">
        <v>0.46760000000000002</v>
      </c>
      <c r="G25" s="206">
        <v>0.46129999999999999</v>
      </c>
      <c r="H25" s="207">
        <v>0.45529999999999998</v>
      </c>
      <c r="I25" s="21"/>
    </row>
    <row r="26" spans="1:9" x14ac:dyDescent="0.25">
      <c r="A26" s="16"/>
      <c r="B26" s="56">
        <v>1.1399999999999999</v>
      </c>
      <c r="C26" s="205">
        <v>0.26579999999999998</v>
      </c>
      <c r="D26" s="206">
        <v>0.25519999999999998</v>
      </c>
      <c r="E26" s="206">
        <v>0.24479999999999999</v>
      </c>
      <c r="F26" s="206">
        <v>0.2341</v>
      </c>
      <c r="G26" s="206">
        <v>0.22339999999999999</v>
      </c>
      <c r="H26" s="207">
        <v>0.21279999999999999</v>
      </c>
      <c r="I26" s="21"/>
    </row>
    <row r="27" spans="1:9" x14ac:dyDescent="0.25">
      <c r="A27" s="16"/>
      <c r="B27" s="56">
        <v>1.6</v>
      </c>
      <c r="C27" s="205">
        <v>0.16439999999999999</v>
      </c>
      <c r="D27" s="206">
        <v>0.1537</v>
      </c>
      <c r="E27" s="206">
        <v>0.13669999999999999</v>
      </c>
      <c r="F27" s="206">
        <v>0.13220000000000001</v>
      </c>
      <c r="G27" s="206">
        <v>0.1215</v>
      </c>
      <c r="H27" s="207">
        <v>0.11070000000000001</v>
      </c>
      <c r="I27" s="21"/>
    </row>
    <row r="28" spans="1:9" x14ac:dyDescent="0.25">
      <c r="A28" s="16"/>
      <c r="B28" s="57">
        <v>2.67</v>
      </c>
      <c r="C28" s="208">
        <v>8.2199999999999995E-2</v>
      </c>
      <c r="D28" s="209">
        <v>7.6899999999999996E-2</v>
      </c>
      <c r="E28" s="209">
        <v>6.8400000000000002E-2</v>
      </c>
      <c r="F28" s="209">
        <v>6.6100000000000006E-2</v>
      </c>
      <c r="G28" s="209">
        <v>6.08E-2</v>
      </c>
      <c r="H28" s="210">
        <v>5.5399999999999998E-2</v>
      </c>
      <c r="I28" s="21"/>
    </row>
    <row r="29" spans="1:9" x14ac:dyDescent="0.25">
      <c r="A29" s="16"/>
      <c r="B29" s="20"/>
      <c r="C29" s="20"/>
      <c r="D29" s="20"/>
      <c r="E29" s="20"/>
      <c r="F29" s="20"/>
      <c r="G29" s="20"/>
      <c r="H29" s="20"/>
      <c r="I29" s="21"/>
    </row>
    <row r="30" spans="1:9" x14ac:dyDescent="0.25">
      <c r="A30" s="46" t="s">
        <v>9</v>
      </c>
      <c r="B30" s="20" t="s">
        <v>578</v>
      </c>
      <c r="C30" s="20"/>
      <c r="D30" s="20"/>
      <c r="E30" s="20"/>
      <c r="F30" s="20"/>
      <c r="G30" s="20"/>
      <c r="H30" s="20"/>
      <c r="I30" s="21"/>
    </row>
    <row r="31" spans="1:9" x14ac:dyDescent="0.25">
      <c r="A31" s="16"/>
      <c r="B31" s="20" t="s">
        <v>579</v>
      </c>
      <c r="C31" s="20"/>
      <c r="D31" s="20"/>
      <c r="E31" s="20"/>
      <c r="F31" s="20"/>
      <c r="G31" s="20"/>
      <c r="H31" s="20"/>
      <c r="I31" s="21"/>
    </row>
    <row r="32" spans="1:9" x14ac:dyDescent="0.25">
      <c r="A32" s="16"/>
      <c r="B32" s="20"/>
      <c r="C32" s="20"/>
      <c r="D32" s="20"/>
      <c r="E32" s="20"/>
      <c r="F32" s="20"/>
      <c r="G32" s="20"/>
      <c r="H32" s="20"/>
      <c r="I32" s="21"/>
    </row>
    <row r="33" spans="1:9" x14ac:dyDescent="0.25">
      <c r="A33" s="16"/>
      <c r="B33" s="20" t="s">
        <v>580</v>
      </c>
      <c r="C33" s="20"/>
      <c r="D33" s="20"/>
      <c r="E33" s="20"/>
      <c r="F33" s="20"/>
      <c r="G33" s="20"/>
      <c r="H33" s="20"/>
      <c r="I33" s="21"/>
    </row>
    <row r="34" spans="1:9" ht="15.75" thickBot="1" x14ac:dyDescent="0.3">
      <c r="A34" s="17"/>
      <c r="B34" s="25" t="s">
        <v>581</v>
      </c>
      <c r="C34" s="25"/>
      <c r="D34" s="25"/>
      <c r="E34" s="25"/>
      <c r="F34" s="25"/>
      <c r="G34" s="25"/>
      <c r="H34" s="25"/>
      <c r="I34" s="26"/>
    </row>
  </sheetData>
  <mergeCells count="1">
    <mergeCell ref="H1:I1"/>
  </mergeCells>
  <hyperlinks>
    <hyperlink ref="H1" location="TOC!A1" display="Return to TOC" xr:uid="{260C0B24-6924-41BC-8C28-1B56F0F2654F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8A23-9AF0-4104-89EE-7CB8CF6D31A7}">
  <dimension ref="A1:J25"/>
  <sheetViews>
    <sheetView workbookViewId="0"/>
  </sheetViews>
  <sheetFormatPr defaultRowHeight="15" x14ac:dyDescent="0.25"/>
  <cols>
    <col min="1" max="1" width="13.28515625" bestFit="1" customWidth="1"/>
    <col min="5" max="5" width="9.28515625" bestFit="1" customWidth="1"/>
    <col min="8" max="8" width="4.42578125" customWidth="1"/>
    <col min="9" max="9" width="3.7109375" customWidth="1"/>
  </cols>
  <sheetData>
    <row r="1" spans="1:10" x14ac:dyDescent="0.25">
      <c r="A1" s="6" t="s">
        <v>3</v>
      </c>
      <c r="B1" s="7" t="s">
        <v>521</v>
      </c>
      <c r="C1" s="7"/>
      <c r="D1" s="8"/>
      <c r="E1" s="8"/>
      <c r="F1" s="8"/>
      <c r="G1" s="230" t="s">
        <v>4</v>
      </c>
      <c r="H1" s="231"/>
      <c r="I1" s="111"/>
      <c r="J1" s="10" t="s">
        <v>5</v>
      </c>
    </row>
    <row r="2" spans="1:10" x14ac:dyDescent="0.25">
      <c r="A2" s="11" t="s">
        <v>6</v>
      </c>
      <c r="B2" s="18" t="s">
        <v>741</v>
      </c>
      <c r="C2" s="18"/>
      <c r="D2" s="18"/>
      <c r="E2" s="18"/>
      <c r="F2" s="18"/>
      <c r="G2" s="18"/>
      <c r="H2" s="12"/>
      <c r="I2" s="111" t="s">
        <v>27</v>
      </c>
    </row>
    <row r="3" spans="1:10" x14ac:dyDescent="0.25">
      <c r="A3" s="11" t="s">
        <v>7</v>
      </c>
      <c r="B3" s="18" t="s">
        <v>523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758</v>
      </c>
      <c r="C5" s="18"/>
      <c r="D5" s="18"/>
      <c r="E5" s="18"/>
      <c r="F5" s="18"/>
      <c r="G5" s="18"/>
      <c r="H5" s="12"/>
      <c r="I5" s="111"/>
    </row>
    <row r="6" spans="1:10" x14ac:dyDescent="0.25">
      <c r="A6" s="16"/>
      <c r="B6" s="18" t="s">
        <v>759</v>
      </c>
      <c r="C6" s="20"/>
      <c r="D6" s="20"/>
      <c r="E6" s="20"/>
      <c r="F6" s="20"/>
      <c r="G6" s="20"/>
      <c r="H6" s="21"/>
    </row>
    <row r="7" spans="1:10" x14ac:dyDescent="0.25">
      <c r="A7" s="16"/>
      <c r="B7" s="18" t="s">
        <v>750</v>
      </c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18" t="s">
        <v>751</v>
      </c>
      <c r="C9" s="20"/>
      <c r="D9" s="20"/>
      <c r="E9" s="20"/>
      <c r="F9" s="20"/>
      <c r="G9" s="20"/>
      <c r="H9" s="21"/>
    </row>
    <row r="10" spans="1:10" x14ac:dyDescent="0.25">
      <c r="A10" s="16"/>
      <c r="B10" s="18" t="s">
        <v>757</v>
      </c>
      <c r="C10" s="20"/>
      <c r="D10" s="20"/>
      <c r="E10" s="20"/>
      <c r="F10" s="20"/>
      <c r="G10" s="20"/>
      <c r="H10" s="21"/>
    </row>
    <row r="11" spans="1:10" x14ac:dyDescent="0.25">
      <c r="A11" s="16"/>
      <c r="B11" s="20"/>
      <c r="C11" s="20"/>
      <c r="D11" s="20"/>
      <c r="E11" s="20"/>
      <c r="F11" s="20"/>
      <c r="G11" s="20"/>
      <c r="H11" s="21"/>
    </row>
    <row r="12" spans="1:10" x14ac:dyDescent="0.25">
      <c r="A12" s="16"/>
      <c r="B12" s="226" t="s">
        <v>272</v>
      </c>
      <c r="C12" s="29"/>
      <c r="D12" s="20"/>
      <c r="E12" s="226" t="s">
        <v>726</v>
      </c>
      <c r="F12" s="29"/>
      <c r="G12" s="20"/>
      <c r="H12" s="21"/>
    </row>
    <row r="13" spans="1:10" x14ac:dyDescent="0.25">
      <c r="A13" s="16"/>
      <c r="B13" s="86" t="s">
        <v>201</v>
      </c>
      <c r="C13" s="32" t="s">
        <v>462</v>
      </c>
      <c r="D13" s="20"/>
      <c r="E13" s="86" t="s">
        <v>201</v>
      </c>
      <c r="F13" s="32" t="s">
        <v>462</v>
      </c>
      <c r="G13" s="20"/>
      <c r="H13" s="21"/>
    </row>
    <row r="14" spans="1:10" x14ac:dyDescent="0.25">
      <c r="A14" s="16"/>
      <c r="B14" s="131">
        <v>0.2</v>
      </c>
      <c r="C14" s="48">
        <v>1</v>
      </c>
      <c r="D14" s="20"/>
      <c r="E14" s="131">
        <v>0.1</v>
      </c>
      <c r="F14" s="48">
        <v>3</v>
      </c>
      <c r="G14" s="20"/>
      <c r="H14" s="21"/>
    </row>
    <row r="15" spans="1:10" x14ac:dyDescent="0.25">
      <c r="A15" s="16"/>
      <c r="B15" s="131">
        <v>0.4</v>
      </c>
      <c r="C15" s="48">
        <v>6</v>
      </c>
      <c r="D15" s="20"/>
      <c r="E15" s="131">
        <v>0.2</v>
      </c>
      <c r="F15" s="48">
        <v>9</v>
      </c>
      <c r="G15" s="20"/>
      <c r="H15" s="21"/>
    </row>
    <row r="16" spans="1:10" x14ac:dyDescent="0.25">
      <c r="A16" s="16"/>
      <c r="B16" s="131">
        <v>0.5</v>
      </c>
      <c r="C16" s="48">
        <v>7</v>
      </c>
      <c r="D16" s="20"/>
      <c r="E16" s="131">
        <v>0.3</v>
      </c>
      <c r="F16" s="48">
        <v>9</v>
      </c>
      <c r="G16" s="20"/>
      <c r="H16" s="21"/>
    </row>
    <row r="17" spans="1:8" x14ac:dyDescent="0.25">
      <c r="A17" s="16"/>
      <c r="B17" s="131">
        <v>0.6</v>
      </c>
      <c r="C17" s="48">
        <v>11</v>
      </c>
      <c r="D17" s="20"/>
      <c r="E17" s="131">
        <v>0.4</v>
      </c>
      <c r="F17" s="48">
        <v>4</v>
      </c>
      <c r="G17" s="20"/>
      <c r="H17" s="21"/>
    </row>
    <row r="18" spans="1:8" x14ac:dyDescent="0.25">
      <c r="A18" s="16"/>
      <c r="B18" s="131">
        <v>0.7</v>
      </c>
      <c r="C18" s="48">
        <v>9</v>
      </c>
      <c r="D18" s="20"/>
      <c r="E18" s="131">
        <v>0.6</v>
      </c>
      <c r="F18" s="48">
        <v>6</v>
      </c>
      <c r="G18" s="20"/>
      <c r="H18" s="21"/>
    </row>
    <row r="19" spans="1:8" x14ac:dyDescent="0.25">
      <c r="A19" s="16"/>
      <c r="B19" s="131">
        <v>0.8</v>
      </c>
      <c r="C19" s="48">
        <v>3</v>
      </c>
      <c r="D19" s="20"/>
      <c r="E19" s="131">
        <v>0.7</v>
      </c>
      <c r="F19" s="48">
        <v>4</v>
      </c>
      <c r="G19" s="20"/>
      <c r="H19" s="21"/>
    </row>
    <row r="20" spans="1:8" x14ac:dyDescent="0.25">
      <c r="A20" s="16"/>
      <c r="B20" s="131">
        <v>1</v>
      </c>
      <c r="C20" s="48">
        <v>5</v>
      </c>
      <c r="D20" s="20"/>
      <c r="E20" s="131">
        <v>0.8</v>
      </c>
      <c r="F20" s="48">
        <v>5</v>
      </c>
      <c r="G20" s="20"/>
      <c r="H20" s="21"/>
    </row>
    <row r="21" spans="1:8" x14ac:dyDescent="0.25">
      <c r="A21" s="16"/>
      <c r="B21" s="131">
        <v>1.1000000000000001</v>
      </c>
      <c r="C21" s="48">
        <v>8</v>
      </c>
      <c r="D21" s="20"/>
      <c r="E21" s="131">
        <v>0.9</v>
      </c>
      <c r="F21" s="48">
        <v>3</v>
      </c>
      <c r="G21" s="20"/>
      <c r="H21" s="21"/>
    </row>
    <row r="22" spans="1:8" x14ac:dyDescent="0.25">
      <c r="A22" s="16"/>
      <c r="B22" s="131">
        <v>1.2</v>
      </c>
      <c r="C22" s="48">
        <v>1</v>
      </c>
      <c r="D22" s="20"/>
      <c r="E22" s="131">
        <v>1</v>
      </c>
      <c r="F22" s="48">
        <v>7</v>
      </c>
      <c r="G22" s="20"/>
      <c r="H22" s="21"/>
    </row>
    <row r="23" spans="1:8" x14ac:dyDescent="0.25">
      <c r="A23" s="16"/>
      <c r="B23" s="131">
        <v>1.4</v>
      </c>
      <c r="C23" s="48">
        <v>5</v>
      </c>
      <c r="D23" s="20"/>
      <c r="E23" s="131">
        <v>1.2</v>
      </c>
      <c r="F23" s="48">
        <v>7</v>
      </c>
      <c r="G23" s="20"/>
      <c r="H23" s="21"/>
    </row>
    <row r="24" spans="1:8" x14ac:dyDescent="0.25">
      <c r="A24" s="16"/>
      <c r="B24" s="142">
        <v>1.5</v>
      </c>
      <c r="C24" s="32">
        <v>2</v>
      </c>
      <c r="D24" s="20"/>
      <c r="E24" s="142">
        <v>1.4</v>
      </c>
      <c r="F24" s="32">
        <v>1</v>
      </c>
      <c r="G24" s="20"/>
      <c r="H24" s="21"/>
    </row>
    <row r="25" spans="1:8" ht="15.75" thickBot="1" x14ac:dyDescent="0.3">
      <c r="A25" s="17"/>
      <c r="B25" s="225"/>
      <c r="C25" s="25"/>
      <c r="D25" s="25"/>
      <c r="E25" s="25"/>
      <c r="F25" s="25"/>
      <c r="G25" s="25"/>
      <c r="H25" s="26"/>
    </row>
  </sheetData>
  <mergeCells count="1">
    <mergeCell ref="G1:H1"/>
  </mergeCells>
  <hyperlinks>
    <hyperlink ref="G1" location="TOC!A1" display="Return to TOC" xr:uid="{B85168C0-7D0F-43FC-956A-738712CFFE0C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859C9-B919-4E92-8B95-E6AC54E9D722}">
  <dimension ref="A1:J32"/>
  <sheetViews>
    <sheetView workbookViewId="0"/>
  </sheetViews>
  <sheetFormatPr defaultRowHeight="15" x14ac:dyDescent="0.25"/>
  <cols>
    <col min="1" max="1" width="14" bestFit="1" customWidth="1"/>
    <col min="3" max="3" width="22.7109375" bestFit="1" customWidth="1"/>
    <col min="8" max="8" width="5.5703125" customWidth="1"/>
    <col min="9" max="9" width="3.7109375" customWidth="1"/>
    <col min="11" max="11" width="12.5703125" bestFit="1" customWidth="1"/>
    <col min="12" max="12" width="11.140625" bestFit="1" customWidth="1"/>
  </cols>
  <sheetData>
    <row r="1" spans="1:10" x14ac:dyDescent="0.25">
      <c r="A1" s="6" t="s">
        <v>3</v>
      </c>
      <c r="B1" s="7" t="s">
        <v>415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394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423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18" t="s">
        <v>395</v>
      </c>
      <c r="C5" s="20"/>
      <c r="D5" s="20"/>
      <c r="E5" s="20"/>
      <c r="F5" s="20"/>
      <c r="G5" s="20"/>
      <c r="H5" s="21"/>
      <c r="I5" s="111"/>
    </row>
    <row r="6" spans="1:10" x14ac:dyDescent="0.25">
      <c r="A6" s="16"/>
      <c r="B6" s="18" t="s">
        <v>396</v>
      </c>
      <c r="C6" s="20"/>
      <c r="D6" s="20"/>
      <c r="E6" s="20"/>
      <c r="F6" s="20"/>
      <c r="G6" s="20"/>
      <c r="H6" s="21"/>
    </row>
    <row r="7" spans="1:10" x14ac:dyDescent="0.25">
      <c r="A7" s="16"/>
      <c r="B7" s="18" t="s">
        <v>397</v>
      </c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18" t="s">
        <v>398</v>
      </c>
      <c r="C9" s="20"/>
      <c r="D9" s="20"/>
      <c r="E9" s="20"/>
      <c r="F9" s="20"/>
      <c r="G9" s="20"/>
      <c r="H9" s="21"/>
    </row>
    <row r="10" spans="1:10" x14ac:dyDescent="0.25">
      <c r="A10" s="16"/>
      <c r="B10" s="18" t="s">
        <v>399</v>
      </c>
      <c r="C10" s="20"/>
      <c r="D10" s="20"/>
      <c r="E10" s="20"/>
      <c r="F10" s="20"/>
      <c r="G10" s="20"/>
      <c r="H10" s="21"/>
    </row>
    <row r="11" spans="1:10" x14ac:dyDescent="0.25">
      <c r="A11" s="16"/>
      <c r="B11" s="18" t="s">
        <v>400</v>
      </c>
      <c r="C11" s="20"/>
      <c r="D11" s="20"/>
      <c r="E11" s="20"/>
      <c r="F11" s="20"/>
      <c r="G11" s="20"/>
      <c r="H11" s="21"/>
    </row>
    <row r="12" spans="1:10" x14ac:dyDescent="0.25">
      <c r="A12" s="16"/>
      <c r="B12" s="20"/>
      <c r="C12" s="20"/>
      <c r="D12" s="20"/>
      <c r="E12" s="20"/>
      <c r="F12" s="20"/>
      <c r="G12" s="20"/>
      <c r="H12" s="21"/>
    </row>
    <row r="13" spans="1:10" x14ac:dyDescent="0.25">
      <c r="A13" s="16"/>
      <c r="B13" s="18" t="s">
        <v>401</v>
      </c>
      <c r="C13" s="20"/>
      <c r="D13" s="20"/>
      <c r="E13" s="20"/>
      <c r="F13" s="20"/>
      <c r="G13" s="20"/>
      <c r="H13" s="21"/>
    </row>
    <row r="14" spans="1:10" x14ac:dyDescent="0.25">
      <c r="A14" s="16"/>
      <c r="B14" s="126" t="s">
        <v>403</v>
      </c>
      <c r="C14" s="67" t="s">
        <v>402</v>
      </c>
      <c r="D14" s="167" t="s">
        <v>404</v>
      </c>
      <c r="E14" s="168"/>
      <c r="F14" s="20"/>
      <c r="G14" s="20"/>
      <c r="H14" s="21"/>
    </row>
    <row r="15" spans="1:10" x14ac:dyDescent="0.25">
      <c r="A15" s="16"/>
      <c r="B15" s="164">
        <v>7.4999999999999997E-2</v>
      </c>
      <c r="C15" s="166" t="s">
        <v>405</v>
      </c>
      <c r="D15" s="91" t="s">
        <v>92</v>
      </c>
      <c r="E15" s="169"/>
      <c r="F15" s="20"/>
      <c r="G15" s="20"/>
      <c r="H15" s="21"/>
    </row>
    <row r="16" spans="1:10" x14ac:dyDescent="0.25">
      <c r="A16" s="16"/>
      <c r="B16" s="81">
        <v>0.05</v>
      </c>
      <c r="C16" s="52" t="s">
        <v>406</v>
      </c>
      <c r="D16" s="91" t="s">
        <v>92</v>
      </c>
      <c r="E16" s="169"/>
      <c r="F16" s="20"/>
      <c r="G16" s="20"/>
      <c r="H16" s="21"/>
    </row>
    <row r="17" spans="1:8" x14ac:dyDescent="0.25">
      <c r="A17" s="16"/>
      <c r="B17" s="165">
        <v>45000</v>
      </c>
      <c r="C17" s="52" t="s">
        <v>407</v>
      </c>
      <c r="D17" s="91" t="s">
        <v>412</v>
      </c>
      <c r="E17" s="169"/>
      <c r="F17" s="20"/>
      <c r="G17" s="20"/>
      <c r="H17" s="21"/>
    </row>
    <row r="18" spans="1:8" x14ac:dyDescent="0.25">
      <c r="A18" s="16"/>
      <c r="B18" s="81">
        <v>0.06</v>
      </c>
      <c r="C18" s="52" t="s">
        <v>408</v>
      </c>
      <c r="D18" s="91" t="s">
        <v>413</v>
      </c>
      <c r="E18" s="169"/>
      <c r="F18" s="20"/>
      <c r="G18" s="20"/>
      <c r="H18" s="21"/>
    </row>
    <row r="19" spans="1:8" x14ac:dyDescent="0.25">
      <c r="A19" s="16"/>
      <c r="B19" s="164">
        <v>0.125</v>
      </c>
      <c r="C19" s="52" t="s">
        <v>409</v>
      </c>
      <c r="D19" s="91" t="s">
        <v>413</v>
      </c>
      <c r="E19" s="169"/>
      <c r="F19" s="20"/>
      <c r="G19" s="20"/>
      <c r="H19" s="21"/>
    </row>
    <row r="20" spans="1:8" x14ac:dyDescent="0.25">
      <c r="A20" s="16"/>
      <c r="B20" s="81">
        <v>0.04</v>
      </c>
      <c r="C20" s="52" t="s">
        <v>410</v>
      </c>
      <c r="D20" s="91" t="s">
        <v>413</v>
      </c>
      <c r="E20" s="169"/>
      <c r="F20" s="20"/>
      <c r="G20" s="20"/>
      <c r="H20" s="21"/>
    </row>
    <row r="21" spans="1:8" x14ac:dyDescent="0.25">
      <c r="A21" s="16"/>
      <c r="B21" s="83">
        <v>-0.05</v>
      </c>
      <c r="C21" s="53" t="s">
        <v>411</v>
      </c>
      <c r="D21" s="170" t="s">
        <v>413</v>
      </c>
      <c r="E21" s="171"/>
      <c r="F21" s="20"/>
      <c r="G21" s="20"/>
      <c r="H21" s="21"/>
    </row>
    <row r="22" spans="1:8" x14ac:dyDescent="0.25">
      <c r="A22" s="16"/>
      <c r="B22" s="20"/>
      <c r="C22" s="20"/>
      <c r="D22" s="20"/>
      <c r="E22" s="20"/>
      <c r="F22" s="20"/>
      <c r="G22" s="20"/>
      <c r="H22" s="21"/>
    </row>
    <row r="23" spans="1:8" x14ac:dyDescent="0.25">
      <c r="A23" s="46" t="s">
        <v>9</v>
      </c>
      <c r="B23" s="20" t="s">
        <v>414</v>
      </c>
      <c r="C23" s="20"/>
      <c r="D23" s="20"/>
      <c r="E23" s="20"/>
      <c r="F23" s="20"/>
      <c r="G23" s="20"/>
      <c r="H23" s="21"/>
    </row>
    <row r="24" spans="1:8" x14ac:dyDescent="0.25">
      <c r="A24" s="16"/>
      <c r="B24" s="20"/>
      <c r="C24" s="20"/>
      <c r="D24" s="20"/>
      <c r="E24" s="20"/>
      <c r="F24" s="20"/>
      <c r="G24" s="20"/>
      <c r="H24" s="21"/>
    </row>
    <row r="25" spans="1:8" x14ac:dyDescent="0.25">
      <c r="A25" s="16"/>
      <c r="B25" s="20" t="s">
        <v>416</v>
      </c>
      <c r="C25" s="20"/>
      <c r="D25" s="20"/>
      <c r="E25" s="20"/>
      <c r="F25" s="20"/>
      <c r="G25" s="20"/>
      <c r="H25" s="21"/>
    </row>
    <row r="26" spans="1:8" x14ac:dyDescent="0.25">
      <c r="A26" s="16"/>
      <c r="B26" s="20" t="s">
        <v>417</v>
      </c>
      <c r="C26" s="20"/>
      <c r="D26" s="20"/>
      <c r="E26" s="20"/>
      <c r="F26" s="20"/>
      <c r="G26" s="20"/>
      <c r="H26" s="21"/>
    </row>
    <row r="27" spans="1:8" x14ac:dyDescent="0.25">
      <c r="A27" s="16"/>
      <c r="B27" s="20" t="s">
        <v>418</v>
      </c>
      <c r="C27" s="20"/>
      <c r="D27" s="20"/>
      <c r="E27" s="20"/>
      <c r="F27" s="20"/>
      <c r="G27" s="20"/>
      <c r="H27" s="21"/>
    </row>
    <row r="28" spans="1:8" x14ac:dyDescent="0.25">
      <c r="A28" s="16"/>
      <c r="B28" s="20" t="s">
        <v>419</v>
      </c>
      <c r="C28" s="20"/>
      <c r="D28" s="20"/>
      <c r="E28" s="20"/>
      <c r="F28" s="20"/>
      <c r="G28" s="20"/>
      <c r="H28" s="21"/>
    </row>
    <row r="29" spans="1:8" x14ac:dyDescent="0.25">
      <c r="A29" s="16"/>
      <c r="B29" s="20" t="s">
        <v>420</v>
      </c>
      <c r="C29" s="20"/>
      <c r="D29" s="20"/>
      <c r="E29" s="20"/>
      <c r="F29" s="20"/>
      <c r="G29" s="20"/>
      <c r="H29" s="21"/>
    </row>
    <row r="30" spans="1:8" x14ac:dyDescent="0.25">
      <c r="A30" s="16"/>
      <c r="B30" s="20" t="s">
        <v>421</v>
      </c>
      <c r="C30" s="20"/>
      <c r="D30" s="20"/>
      <c r="E30" s="20"/>
      <c r="F30" s="20"/>
      <c r="G30" s="20"/>
      <c r="H30" s="21"/>
    </row>
    <row r="31" spans="1:8" x14ac:dyDescent="0.25">
      <c r="A31" s="16"/>
      <c r="B31" s="20"/>
      <c r="C31" s="20"/>
      <c r="D31" s="20"/>
      <c r="E31" s="20"/>
      <c r="F31" s="20"/>
      <c r="G31" s="20"/>
      <c r="H31" s="21"/>
    </row>
    <row r="32" spans="1:8" ht="15.75" thickBot="1" x14ac:dyDescent="0.3">
      <c r="A32" s="17"/>
      <c r="B32" s="25" t="s">
        <v>422</v>
      </c>
      <c r="C32" s="25"/>
      <c r="D32" s="25"/>
      <c r="E32" s="25"/>
      <c r="F32" s="25"/>
      <c r="G32" s="25"/>
      <c r="H32" s="26"/>
    </row>
  </sheetData>
  <mergeCells count="1">
    <mergeCell ref="G1:H1"/>
  </mergeCells>
  <hyperlinks>
    <hyperlink ref="G1" location="TOC!A1" display="Return to TOC" xr:uid="{491C3DF7-8C94-44CC-A166-F562A1A06D85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A535C-5069-4F07-88E4-DCB048538688}">
  <dimension ref="A1:I29"/>
  <sheetViews>
    <sheetView workbookViewId="0"/>
  </sheetViews>
  <sheetFormatPr defaultRowHeight="15" x14ac:dyDescent="0.25"/>
  <cols>
    <col min="1" max="1" width="13.28515625" bestFit="1" customWidth="1"/>
    <col min="7" max="7" width="12.28515625" customWidth="1"/>
    <col min="8" max="8" width="3.7109375" customWidth="1"/>
    <col min="10" max="10" width="11.5703125" bestFit="1" customWidth="1"/>
  </cols>
  <sheetData>
    <row r="1" spans="1:9" x14ac:dyDescent="0.25">
      <c r="A1" s="6" t="s">
        <v>3</v>
      </c>
      <c r="B1" s="7" t="s">
        <v>415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582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592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590</v>
      </c>
      <c r="C5" s="20"/>
      <c r="D5" s="20"/>
      <c r="E5" s="20"/>
      <c r="F5" s="20"/>
      <c r="G5" s="21"/>
      <c r="H5" s="111"/>
    </row>
    <row r="6" spans="1:9" x14ac:dyDescent="0.25">
      <c r="A6" s="16"/>
      <c r="B6" s="20" t="s">
        <v>591</v>
      </c>
      <c r="C6" s="20"/>
      <c r="D6" s="20"/>
      <c r="E6" s="20"/>
      <c r="F6" s="20"/>
      <c r="G6" s="21"/>
    </row>
    <row r="7" spans="1:9" x14ac:dyDescent="0.25">
      <c r="A7" s="16"/>
      <c r="B7" s="69">
        <v>100000</v>
      </c>
      <c r="C7" s="27" t="s">
        <v>533</v>
      </c>
      <c r="D7" s="70"/>
      <c r="E7" s="70"/>
      <c r="F7" s="71"/>
      <c r="G7" s="21"/>
    </row>
    <row r="8" spans="1:9" x14ac:dyDescent="0.25">
      <c r="A8" s="16"/>
      <c r="B8" s="54">
        <v>200000</v>
      </c>
      <c r="C8" s="140" t="s">
        <v>583</v>
      </c>
      <c r="D8" s="20"/>
      <c r="E8" s="20"/>
      <c r="F8" s="72"/>
      <c r="G8" s="21"/>
    </row>
    <row r="9" spans="1:9" x14ac:dyDescent="0.25">
      <c r="A9" s="16"/>
      <c r="B9" s="54">
        <v>50000</v>
      </c>
      <c r="C9" s="140" t="s">
        <v>584</v>
      </c>
      <c r="D9" s="20"/>
      <c r="E9" s="20"/>
      <c r="F9" s="72"/>
      <c r="G9" s="21"/>
    </row>
    <row r="10" spans="1:9" x14ac:dyDescent="0.25">
      <c r="A10" s="16"/>
      <c r="B10" s="54">
        <v>20000</v>
      </c>
      <c r="C10" s="140" t="s">
        <v>585</v>
      </c>
      <c r="D10" s="20"/>
      <c r="E10" s="20"/>
      <c r="F10" s="72"/>
      <c r="G10" s="21"/>
    </row>
    <row r="11" spans="1:9" x14ac:dyDescent="0.25">
      <c r="A11" s="16"/>
      <c r="B11" s="176">
        <v>1.35</v>
      </c>
      <c r="C11" s="141" t="s">
        <v>266</v>
      </c>
      <c r="D11" s="73"/>
      <c r="E11" s="73"/>
      <c r="F11" s="74"/>
      <c r="G11" s="21"/>
    </row>
    <row r="12" spans="1:9" x14ac:dyDescent="0.25">
      <c r="A12" s="16"/>
      <c r="B12" s="20"/>
      <c r="C12" s="20"/>
      <c r="D12" s="20"/>
      <c r="E12" s="20"/>
      <c r="F12" s="20"/>
      <c r="G12" s="21"/>
    </row>
    <row r="13" spans="1:9" x14ac:dyDescent="0.25">
      <c r="A13" s="16"/>
      <c r="B13" s="20" t="s">
        <v>586</v>
      </c>
      <c r="C13" s="20"/>
      <c r="D13" s="20"/>
      <c r="E13" s="20"/>
      <c r="F13" s="20"/>
      <c r="G13" s="21"/>
    </row>
    <row r="14" spans="1:9" x14ac:dyDescent="0.25">
      <c r="A14" s="16"/>
      <c r="B14" s="51" t="s">
        <v>577</v>
      </c>
      <c r="C14" s="29" t="s">
        <v>588</v>
      </c>
      <c r="D14" s="20"/>
      <c r="E14" s="20"/>
      <c r="F14" s="20"/>
      <c r="G14" s="21"/>
    </row>
    <row r="15" spans="1:9" x14ac:dyDescent="0.25">
      <c r="A15" s="16"/>
      <c r="B15" s="53" t="s">
        <v>576</v>
      </c>
      <c r="C15" s="48" t="s">
        <v>587</v>
      </c>
      <c r="D15" s="20"/>
      <c r="E15" s="20"/>
      <c r="F15" s="20"/>
      <c r="G15" s="21"/>
    </row>
    <row r="16" spans="1:9" x14ac:dyDescent="0.25">
      <c r="A16" s="16"/>
      <c r="B16" s="110">
        <v>0.25</v>
      </c>
      <c r="C16" s="110">
        <v>0.85</v>
      </c>
      <c r="D16" s="20"/>
      <c r="E16" s="20"/>
      <c r="F16" s="20"/>
      <c r="G16" s="21"/>
    </row>
    <row r="17" spans="1:7" x14ac:dyDescent="0.25">
      <c r="A17" s="16"/>
      <c r="B17" s="56">
        <v>0.5</v>
      </c>
      <c r="C17" s="56">
        <v>0.76</v>
      </c>
      <c r="D17" s="20"/>
      <c r="E17" s="20"/>
      <c r="F17" s="20"/>
      <c r="G17" s="21"/>
    </row>
    <row r="18" spans="1:7" x14ac:dyDescent="0.25">
      <c r="A18" s="16"/>
      <c r="B18" s="56">
        <v>0.75</v>
      </c>
      <c r="C18" s="56">
        <v>0.69</v>
      </c>
      <c r="D18" s="20"/>
      <c r="E18" s="20"/>
      <c r="F18" s="20"/>
      <c r="G18" s="21"/>
    </row>
    <row r="19" spans="1:7" x14ac:dyDescent="0.25">
      <c r="A19" s="16"/>
      <c r="B19" s="56">
        <v>1</v>
      </c>
      <c r="C19" s="56">
        <v>0.64</v>
      </c>
      <c r="D19" s="20"/>
      <c r="E19" s="20"/>
      <c r="F19" s="20"/>
      <c r="G19" s="21"/>
    </row>
    <row r="20" spans="1:7" x14ac:dyDescent="0.25">
      <c r="A20" s="16"/>
      <c r="B20" s="56">
        <v>1.25</v>
      </c>
      <c r="C20" s="56">
        <v>0.59</v>
      </c>
      <c r="D20" s="20"/>
      <c r="E20" s="20"/>
      <c r="F20" s="20"/>
      <c r="G20" s="21"/>
    </row>
    <row r="21" spans="1:7" x14ac:dyDescent="0.25">
      <c r="A21" s="16"/>
      <c r="B21" s="56">
        <v>1.5</v>
      </c>
      <c r="C21" s="56">
        <v>0.56000000000000005</v>
      </c>
      <c r="D21" s="20"/>
      <c r="E21" s="20"/>
      <c r="F21" s="20"/>
      <c r="G21" s="21"/>
    </row>
    <row r="22" spans="1:7" x14ac:dyDescent="0.25">
      <c r="A22" s="16"/>
      <c r="B22" s="56">
        <v>1.75</v>
      </c>
      <c r="C22" s="56">
        <v>0.52</v>
      </c>
      <c r="D22" s="20"/>
      <c r="E22" s="20"/>
      <c r="F22" s="20"/>
      <c r="G22" s="21"/>
    </row>
    <row r="23" spans="1:7" x14ac:dyDescent="0.25">
      <c r="A23" s="16"/>
      <c r="B23" s="56">
        <v>2</v>
      </c>
      <c r="C23" s="56">
        <v>0.49</v>
      </c>
      <c r="D23" s="20"/>
      <c r="E23" s="20"/>
      <c r="F23" s="20"/>
      <c r="G23" s="21"/>
    </row>
    <row r="24" spans="1:7" x14ac:dyDescent="0.25">
      <c r="A24" s="16"/>
      <c r="B24" s="56">
        <v>2.25</v>
      </c>
      <c r="C24" s="56">
        <v>0.46</v>
      </c>
      <c r="D24" s="20"/>
      <c r="E24" s="20"/>
      <c r="F24" s="20"/>
      <c r="G24" s="21"/>
    </row>
    <row r="25" spans="1:7" x14ac:dyDescent="0.25">
      <c r="A25" s="16"/>
      <c r="B25" s="56">
        <v>2.5</v>
      </c>
      <c r="C25" s="56">
        <v>0.44</v>
      </c>
      <c r="D25" s="20"/>
      <c r="E25" s="20"/>
      <c r="F25" s="20"/>
      <c r="G25" s="21"/>
    </row>
    <row r="26" spans="1:7" x14ac:dyDescent="0.25">
      <c r="A26" s="16"/>
      <c r="B26" s="56">
        <v>2.75</v>
      </c>
      <c r="C26" s="56">
        <v>0.42</v>
      </c>
      <c r="D26" s="20"/>
      <c r="E26" s="20"/>
      <c r="F26" s="20"/>
      <c r="G26" s="21"/>
    </row>
    <row r="27" spans="1:7" x14ac:dyDescent="0.25">
      <c r="A27" s="16"/>
      <c r="B27" s="57">
        <v>3</v>
      </c>
      <c r="C27" s="57">
        <v>0.4</v>
      </c>
      <c r="D27" s="20"/>
      <c r="E27" s="20"/>
      <c r="F27" s="20"/>
      <c r="G27" s="21"/>
    </row>
    <row r="28" spans="1:7" x14ac:dyDescent="0.25">
      <c r="A28" s="16"/>
      <c r="B28" s="20"/>
      <c r="C28" s="20"/>
      <c r="D28" s="20"/>
      <c r="E28" s="20"/>
      <c r="F28" s="20"/>
      <c r="G28" s="21"/>
    </row>
    <row r="29" spans="1:7" ht="15.75" thickBot="1" x14ac:dyDescent="0.3">
      <c r="A29" s="75" t="s">
        <v>9</v>
      </c>
      <c r="B29" s="25" t="s">
        <v>589</v>
      </c>
      <c r="C29" s="25"/>
      <c r="D29" s="25"/>
      <c r="E29" s="25"/>
      <c r="F29" s="25"/>
      <c r="G29" s="26"/>
    </row>
  </sheetData>
  <mergeCells count="1">
    <mergeCell ref="F1:G1"/>
  </mergeCells>
  <hyperlinks>
    <hyperlink ref="F1" location="TOC!A1" display="Return to TOC" xr:uid="{23230190-C2AC-4D31-90EF-5369B8A65086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9F4C-33FD-4C9B-AFD5-CB7A5A317644}">
  <dimension ref="A1:I42"/>
  <sheetViews>
    <sheetView workbookViewId="0"/>
  </sheetViews>
  <sheetFormatPr defaultRowHeight="15" x14ac:dyDescent="0.25"/>
  <cols>
    <col min="1" max="1" width="13.28515625" bestFit="1" customWidth="1"/>
    <col min="2" max="2" width="10.42578125" bestFit="1" customWidth="1"/>
    <col min="6" max="6" width="9.5703125" customWidth="1"/>
    <col min="7" max="7" width="6.7109375" customWidth="1"/>
    <col min="8" max="8" width="3.7109375" customWidth="1"/>
    <col min="9" max="9" width="11.5703125" bestFit="1" customWidth="1"/>
  </cols>
  <sheetData>
    <row r="1" spans="1:9" x14ac:dyDescent="0.25">
      <c r="A1" s="6" t="s">
        <v>3</v>
      </c>
      <c r="B1" s="7" t="s">
        <v>415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593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618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594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595</v>
      </c>
      <c r="C6" s="20"/>
      <c r="D6" s="20"/>
      <c r="E6" s="20"/>
      <c r="F6" s="20"/>
      <c r="G6" s="21"/>
    </row>
    <row r="7" spans="1:9" x14ac:dyDescent="0.25">
      <c r="A7" s="16"/>
      <c r="B7" s="20"/>
      <c r="C7" s="20"/>
      <c r="D7" s="20"/>
      <c r="E7" s="20"/>
      <c r="F7" s="20"/>
      <c r="G7" s="21"/>
    </row>
    <row r="8" spans="1:9" x14ac:dyDescent="0.25">
      <c r="A8" s="16"/>
      <c r="B8" s="69">
        <v>1000000</v>
      </c>
      <c r="C8" s="27" t="s">
        <v>324</v>
      </c>
      <c r="D8" s="70"/>
      <c r="E8" s="70"/>
      <c r="F8" s="71"/>
      <c r="G8" s="21"/>
    </row>
    <row r="9" spans="1:9" x14ac:dyDescent="0.25">
      <c r="A9" s="16"/>
      <c r="B9" s="54">
        <v>900000</v>
      </c>
      <c r="C9" s="140" t="s">
        <v>596</v>
      </c>
      <c r="D9" s="20"/>
      <c r="E9" s="20"/>
      <c r="F9" s="72"/>
      <c r="G9" s="21"/>
    </row>
    <row r="10" spans="1:9" x14ac:dyDescent="0.25">
      <c r="A10" s="16"/>
      <c r="B10" s="54">
        <v>250000</v>
      </c>
      <c r="C10" s="140" t="s">
        <v>597</v>
      </c>
      <c r="D10" s="20"/>
      <c r="E10" s="20"/>
      <c r="F10" s="72"/>
      <c r="G10" s="21"/>
    </row>
    <row r="11" spans="1:9" x14ac:dyDescent="0.25">
      <c r="A11" s="16"/>
      <c r="B11" s="54">
        <v>1000000</v>
      </c>
      <c r="C11" s="140" t="s">
        <v>598</v>
      </c>
      <c r="D11" s="20"/>
      <c r="E11" s="20"/>
      <c r="F11" s="72"/>
      <c r="G11" s="21"/>
    </row>
    <row r="12" spans="1:9" x14ac:dyDescent="0.25">
      <c r="A12" s="16"/>
      <c r="B12" s="212">
        <v>7.0000000000000007E-2</v>
      </c>
      <c r="C12" s="140" t="s">
        <v>599</v>
      </c>
      <c r="D12" s="20"/>
      <c r="E12" s="20"/>
      <c r="F12" s="72"/>
      <c r="G12" s="21"/>
    </row>
    <row r="13" spans="1:9" x14ac:dyDescent="0.25">
      <c r="A13" s="16"/>
      <c r="B13" s="212">
        <v>0.05</v>
      </c>
      <c r="C13" s="140" t="s">
        <v>600</v>
      </c>
      <c r="D13" s="20"/>
      <c r="E13" s="20"/>
      <c r="F13" s="72"/>
      <c r="G13" s="21"/>
    </row>
    <row r="14" spans="1:9" x14ac:dyDescent="0.25">
      <c r="A14" s="16"/>
      <c r="B14" s="212">
        <v>0.05</v>
      </c>
      <c r="C14" s="140" t="s">
        <v>601</v>
      </c>
      <c r="D14" s="20"/>
      <c r="E14" s="20"/>
      <c r="F14" s="72"/>
      <c r="G14" s="21"/>
    </row>
    <row r="15" spans="1:9" x14ac:dyDescent="0.25">
      <c r="A15" s="16"/>
      <c r="B15" s="212">
        <v>0.04</v>
      </c>
      <c r="C15" s="140" t="s">
        <v>602</v>
      </c>
      <c r="D15" s="20"/>
      <c r="E15" s="20"/>
      <c r="F15" s="72"/>
      <c r="G15" s="21"/>
    </row>
    <row r="16" spans="1:9" x14ac:dyDescent="0.25">
      <c r="A16" s="16"/>
      <c r="B16" s="212">
        <v>0.05</v>
      </c>
      <c r="C16" s="140" t="s">
        <v>603</v>
      </c>
      <c r="D16" s="20"/>
      <c r="E16" s="20"/>
      <c r="F16" s="72"/>
      <c r="G16" s="21"/>
    </row>
    <row r="17" spans="1:7" x14ac:dyDescent="0.25">
      <c r="A17" s="16"/>
      <c r="B17" s="212">
        <v>2.5000000000000001E-2</v>
      </c>
      <c r="C17" s="140" t="s">
        <v>604</v>
      </c>
      <c r="D17" s="20"/>
      <c r="E17" s="20"/>
      <c r="F17" s="72"/>
      <c r="G17" s="21"/>
    </row>
    <row r="18" spans="1:7" x14ac:dyDescent="0.25">
      <c r="A18" s="16"/>
      <c r="B18" s="213">
        <v>0.08</v>
      </c>
      <c r="C18" s="141" t="s">
        <v>605</v>
      </c>
      <c r="D18" s="73"/>
      <c r="E18" s="73"/>
      <c r="F18" s="74"/>
      <c r="G18" s="21"/>
    </row>
    <row r="19" spans="1:7" x14ac:dyDescent="0.25">
      <c r="A19" s="16"/>
      <c r="B19" s="20"/>
      <c r="C19" s="20"/>
      <c r="D19" s="20"/>
      <c r="E19" s="20"/>
      <c r="F19" s="20"/>
      <c r="G19" s="21"/>
    </row>
    <row r="20" spans="1:7" x14ac:dyDescent="0.25">
      <c r="A20" s="16"/>
      <c r="B20" s="20"/>
      <c r="C20" s="20"/>
      <c r="D20" s="20"/>
      <c r="E20" s="51"/>
      <c r="F20" s="29" t="s">
        <v>588</v>
      </c>
      <c r="G20" s="21"/>
    </row>
    <row r="21" spans="1:7" x14ac:dyDescent="0.25">
      <c r="A21" s="16"/>
      <c r="B21" s="20"/>
      <c r="C21" s="20"/>
      <c r="D21" s="20"/>
      <c r="E21" s="52" t="s">
        <v>577</v>
      </c>
      <c r="F21" s="48" t="s">
        <v>608</v>
      </c>
      <c r="G21" s="21"/>
    </row>
    <row r="22" spans="1:7" x14ac:dyDescent="0.25">
      <c r="A22" s="16"/>
      <c r="B22" s="94" t="s">
        <v>606</v>
      </c>
      <c r="C22" s="68" t="s">
        <v>607</v>
      </c>
      <c r="D22" s="20"/>
      <c r="E22" s="53" t="s">
        <v>576</v>
      </c>
      <c r="F22" s="32" t="s">
        <v>587</v>
      </c>
      <c r="G22" s="21"/>
    </row>
    <row r="23" spans="1:7" x14ac:dyDescent="0.25">
      <c r="A23" s="16"/>
      <c r="B23" s="54">
        <v>250000</v>
      </c>
      <c r="C23" s="48">
        <v>0.2</v>
      </c>
      <c r="D23" s="20"/>
      <c r="E23" s="51">
        <v>1.1100000000000001</v>
      </c>
      <c r="F23" s="48">
        <v>0.18</v>
      </c>
      <c r="G23" s="21"/>
    </row>
    <row r="24" spans="1:7" x14ac:dyDescent="0.25">
      <c r="A24" s="16"/>
      <c r="B24" s="54">
        <v>500000</v>
      </c>
      <c r="C24" s="48">
        <v>0.09</v>
      </c>
      <c r="D24" s="20"/>
      <c r="E24" s="52">
        <v>1.25</v>
      </c>
      <c r="F24" s="48">
        <v>0.13</v>
      </c>
      <c r="G24" s="21"/>
    </row>
    <row r="25" spans="1:7" x14ac:dyDescent="0.25">
      <c r="A25" s="16"/>
      <c r="B25" s="54">
        <v>750000</v>
      </c>
      <c r="C25" s="48">
        <v>0.06</v>
      </c>
      <c r="D25" s="20"/>
      <c r="E25" s="52">
        <v>1.39</v>
      </c>
      <c r="F25" s="48">
        <v>0.09</v>
      </c>
      <c r="G25" s="21"/>
    </row>
    <row r="26" spans="1:7" x14ac:dyDescent="0.25">
      <c r="A26" s="16"/>
      <c r="B26" s="55">
        <v>1000000</v>
      </c>
      <c r="C26" s="32">
        <v>0.03</v>
      </c>
      <c r="D26" s="20"/>
      <c r="E26" s="53">
        <v>1.5</v>
      </c>
      <c r="F26" s="32">
        <v>0.06</v>
      </c>
      <c r="G26" s="21"/>
    </row>
    <row r="27" spans="1:7" x14ac:dyDescent="0.25">
      <c r="A27" s="16"/>
      <c r="B27" s="20"/>
      <c r="C27" s="20"/>
      <c r="D27" s="20"/>
      <c r="E27" s="20"/>
      <c r="F27" s="20"/>
      <c r="G27" s="21"/>
    </row>
    <row r="28" spans="1:7" x14ac:dyDescent="0.25">
      <c r="A28" s="46" t="s">
        <v>9</v>
      </c>
      <c r="B28" s="20" t="s">
        <v>609</v>
      </c>
      <c r="C28" s="20"/>
      <c r="D28" s="20"/>
      <c r="E28" s="20"/>
      <c r="F28" s="20"/>
      <c r="G28" s="21"/>
    </row>
    <row r="29" spans="1:7" x14ac:dyDescent="0.25">
      <c r="A29" s="16"/>
      <c r="B29" s="20"/>
      <c r="C29" s="20"/>
      <c r="D29" s="20"/>
      <c r="E29" s="20"/>
      <c r="F29" s="20"/>
      <c r="G29" s="21"/>
    </row>
    <row r="30" spans="1:7" x14ac:dyDescent="0.25">
      <c r="A30" s="16"/>
      <c r="B30" s="20" t="s">
        <v>611</v>
      </c>
      <c r="C30" s="20"/>
      <c r="D30" s="20"/>
      <c r="E30" s="20"/>
      <c r="F30" s="20"/>
      <c r="G30" s="21"/>
    </row>
    <row r="31" spans="1:7" x14ac:dyDescent="0.25">
      <c r="A31" s="16"/>
      <c r="B31" s="20" t="s">
        <v>610</v>
      </c>
      <c r="C31" s="20"/>
      <c r="D31" s="20"/>
      <c r="E31" s="20"/>
      <c r="F31" s="20"/>
      <c r="G31" s="21"/>
    </row>
    <row r="32" spans="1:7" x14ac:dyDescent="0.25">
      <c r="A32" s="16"/>
      <c r="B32" s="20"/>
      <c r="C32" s="20"/>
      <c r="D32" s="20"/>
      <c r="E32" s="20"/>
      <c r="F32" s="20"/>
      <c r="G32" s="21"/>
    </row>
    <row r="33" spans="1:7" x14ac:dyDescent="0.25">
      <c r="A33" s="16"/>
      <c r="B33" s="20" t="s">
        <v>617</v>
      </c>
      <c r="C33" s="20"/>
      <c r="D33" s="20"/>
      <c r="E33" s="20"/>
      <c r="F33" s="20"/>
      <c r="G33" s="21"/>
    </row>
    <row r="34" spans="1:7" x14ac:dyDescent="0.25">
      <c r="A34" s="16"/>
      <c r="B34" s="20" t="s">
        <v>612</v>
      </c>
      <c r="C34" s="20"/>
      <c r="D34" s="20"/>
      <c r="E34" s="20"/>
      <c r="F34" s="20"/>
      <c r="G34" s="21"/>
    </row>
    <row r="35" spans="1:7" x14ac:dyDescent="0.25">
      <c r="A35" s="16"/>
      <c r="B35" s="20"/>
      <c r="C35" s="20"/>
      <c r="D35" s="20"/>
      <c r="E35" s="20"/>
      <c r="F35" s="20"/>
      <c r="G35" s="21"/>
    </row>
    <row r="36" spans="1:7" x14ac:dyDescent="0.25">
      <c r="A36" s="16"/>
      <c r="B36" s="217">
        <v>-1.4999999999999999E-2</v>
      </c>
      <c r="C36" s="70" t="s">
        <v>411</v>
      </c>
      <c r="D36" s="71"/>
      <c r="E36" s="20"/>
      <c r="F36" s="20"/>
      <c r="G36" s="21"/>
    </row>
    <row r="37" spans="1:7" x14ac:dyDescent="0.25">
      <c r="A37" s="16"/>
      <c r="B37" s="213">
        <v>0.03</v>
      </c>
      <c r="C37" s="73" t="s">
        <v>613</v>
      </c>
      <c r="D37" s="74"/>
      <c r="E37" s="20"/>
      <c r="F37" s="20"/>
      <c r="G37" s="21"/>
    </row>
    <row r="38" spans="1:7" x14ac:dyDescent="0.25">
      <c r="A38" s="16"/>
      <c r="B38" s="20"/>
      <c r="C38" s="20"/>
      <c r="D38" s="20"/>
      <c r="E38" s="20"/>
      <c r="F38" s="20"/>
      <c r="G38" s="21"/>
    </row>
    <row r="39" spans="1:7" x14ac:dyDescent="0.25">
      <c r="A39" s="16"/>
      <c r="B39" s="20" t="s">
        <v>614</v>
      </c>
      <c r="C39" s="20"/>
      <c r="D39" s="20"/>
      <c r="E39" s="20"/>
      <c r="F39" s="20"/>
      <c r="G39" s="21"/>
    </row>
    <row r="40" spans="1:7" x14ac:dyDescent="0.25">
      <c r="A40" s="16"/>
      <c r="B40" s="20"/>
      <c r="C40" s="20"/>
      <c r="D40" s="20"/>
      <c r="E40" s="20"/>
      <c r="F40" s="20"/>
      <c r="G40" s="21"/>
    </row>
    <row r="41" spans="1:7" x14ac:dyDescent="0.25">
      <c r="A41" s="16"/>
      <c r="B41" s="20" t="s">
        <v>615</v>
      </c>
      <c r="C41" s="20"/>
      <c r="D41" s="20"/>
      <c r="E41" s="20"/>
      <c r="F41" s="20"/>
      <c r="G41" s="21"/>
    </row>
    <row r="42" spans="1:7" ht="15.75" thickBot="1" x14ac:dyDescent="0.3">
      <c r="A42" s="17"/>
      <c r="B42" s="25" t="s">
        <v>616</v>
      </c>
      <c r="C42" s="25"/>
      <c r="D42" s="25"/>
      <c r="E42" s="25"/>
      <c r="F42" s="25"/>
      <c r="G42" s="26"/>
    </row>
  </sheetData>
  <mergeCells count="1">
    <mergeCell ref="F1:G1"/>
  </mergeCells>
  <hyperlinks>
    <hyperlink ref="F1" location="TOC!A1" display="Return to TOC" xr:uid="{4073B9C5-DFFC-47EF-9783-8C8536A8F4FE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41E3A-82D5-409C-9BE2-8424B23BE9B2}">
  <dimension ref="A1:K46"/>
  <sheetViews>
    <sheetView workbookViewId="0"/>
  </sheetViews>
  <sheetFormatPr defaultRowHeight="15" x14ac:dyDescent="0.25"/>
  <cols>
    <col min="1" max="1" width="13.28515625" bestFit="1" customWidth="1"/>
    <col min="2" max="2" width="10.42578125" bestFit="1" customWidth="1"/>
    <col min="3" max="4" width="9.28515625" customWidth="1"/>
    <col min="6" max="6" width="10.28515625" bestFit="1" customWidth="1"/>
    <col min="9" max="9" width="3.42578125" customWidth="1"/>
    <col min="10" max="10" width="3.7109375" customWidth="1"/>
    <col min="11" max="11" width="16.85546875" customWidth="1"/>
    <col min="12" max="12" width="11.5703125" bestFit="1" customWidth="1"/>
  </cols>
  <sheetData>
    <row r="1" spans="1:11" x14ac:dyDescent="0.25">
      <c r="A1" s="6" t="s">
        <v>3</v>
      </c>
      <c r="B1" s="7" t="s">
        <v>415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619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641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18" t="s">
        <v>620</v>
      </c>
      <c r="C5" s="20"/>
      <c r="D5" s="20"/>
      <c r="E5" s="20"/>
      <c r="F5" s="20"/>
      <c r="G5" s="20"/>
      <c r="H5" s="20"/>
      <c r="I5" s="21"/>
      <c r="J5" s="111"/>
    </row>
    <row r="6" spans="1:11" x14ac:dyDescent="0.25">
      <c r="A6" s="16"/>
      <c r="B6" s="18" t="s">
        <v>621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69">
        <v>1000000</v>
      </c>
      <c r="C7" s="27" t="s">
        <v>324</v>
      </c>
      <c r="D7" s="70"/>
      <c r="E7" s="71"/>
      <c r="F7" s="20"/>
      <c r="G7" s="20"/>
      <c r="H7" s="20"/>
      <c r="I7" s="21"/>
    </row>
    <row r="8" spans="1:11" x14ac:dyDescent="0.25">
      <c r="A8" s="16"/>
      <c r="B8" s="131">
        <v>0.65</v>
      </c>
      <c r="C8" s="140" t="s">
        <v>622</v>
      </c>
      <c r="D8" s="20"/>
      <c r="E8" s="72"/>
      <c r="F8" s="20"/>
      <c r="G8" s="20"/>
      <c r="H8" s="20"/>
      <c r="I8" s="21"/>
    </row>
    <row r="9" spans="1:11" x14ac:dyDescent="0.25">
      <c r="A9" s="16"/>
      <c r="B9" s="131">
        <v>0.2</v>
      </c>
      <c r="C9" s="140" t="s">
        <v>357</v>
      </c>
      <c r="D9" s="20"/>
      <c r="E9" s="72"/>
      <c r="F9" s="20"/>
      <c r="G9" s="20"/>
      <c r="H9" s="20"/>
      <c r="I9" s="21"/>
    </row>
    <row r="10" spans="1:11" x14ac:dyDescent="0.25">
      <c r="A10" s="16"/>
      <c r="B10" s="52">
        <v>1.1000000000000001</v>
      </c>
      <c r="C10" s="140" t="s">
        <v>266</v>
      </c>
      <c r="D10" s="20"/>
      <c r="E10" s="72"/>
      <c r="F10" s="20"/>
      <c r="G10" s="20"/>
      <c r="H10" s="20"/>
      <c r="I10" s="21"/>
    </row>
    <row r="11" spans="1:11" x14ac:dyDescent="0.25">
      <c r="A11" s="16"/>
      <c r="B11" s="131">
        <v>0.04</v>
      </c>
      <c r="C11" s="140" t="s">
        <v>410</v>
      </c>
      <c r="D11" s="20"/>
      <c r="E11" s="72"/>
      <c r="F11" s="20"/>
      <c r="G11" s="20"/>
      <c r="H11" s="20"/>
      <c r="I11" s="21"/>
    </row>
    <row r="12" spans="1:11" x14ac:dyDescent="0.25">
      <c r="A12" s="16"/>
      <c r="B12" s="54">
        <v>1200000</v>
      </c>
      <c r="C12" s="140" t="s">
        <v>326</v>
      </c>
      <c r="D12" s="20"/>
      <c r="E12" s="72"/>
      <c r="F12" s="20"/>
      <c r="G12" s="20"/>
      <c r="H12" s="20"/>
      <c r="I12" s="21"/>
    </row>
    <row r="13" spans="1:11" x14ac:dyDescent="0.25">
      <c r="A13" s="16"/>
      <c r="B13" s="55">
        <v>750000</v>
      </c>
      <c r="C13" s="141" t="s">
        <v>325</v>
      </c>
      <c r="D13" s="73"/>
      <c r="E13" s="74"/>
      <c r="F13" s="20"/>
      <c r="G13" s="20"/>
      <c r="H13" s="20"/>
      <c r="I13" s="21"/>
    </row>
    <row r="14" spans="1:11" x14ac:dyDescent="0.25">
      <c r="A14" s="16"/>
      <c r="B14" s="20"/>
      <c r="C14" s="20"/>
      <c r="D14" s="20"/>
      <c r="E14" s="20"/>
      <c r="F14" s="20"/>
      <c r="G14" s="20"/>
      <c r="H14" s="20"/>
      <c r="I14" s="21"/>
    </row>
    <row r="15" spans="1:11" x14ac:dyDescent="0.25">
      <c r="A15" s="16"/>
      <c r="B15" s="20" t="s">
        <v>623</v>
      </c>
      <c r="C15" s="20"/>
      <c r="D15" s="20"/>
      <c r="E15" s="20"/>
      <c r="F15" s="20"/>
      <c r="G15" s="20"/>
      <c r="H15" s="20"/>
      <c r="I15" s="21"/>
    </row>
    <row r="16" spans="1:11" x14ac:dyDescent="0.25">
      <c r="A16" s="16"/>
      <c r="B16" s="51" t="s">
        <v>577</v>
      </c>
      <c r="C16" s="28" t="s">
        <v>624</v>
      </c>
      <c r="D16" s="28"/>
      <c r="E16" s="28"/>
      <c r="F16" s="28"/>
      <c r="G16" s="28"/>
      <c r="H16" s="42"/>
      <c r="I16" s="21"/>
    </row>
    <row r="17" spans="1:9" x14ac:dyDescent="0.25">
      <c r="A17" s="16"/>
      <c r="B17" s="53" t="s">
        <v>576</v>
      </c>
      <c r="C17" s="31">
        <v>31</v>
      </c>
      <c r="D17" s="31">
        <v>30</v>
      </c>
      <c r="E17" s="31">
        <v>29</v>
      </c>
      <c r="F17" s="31">
        <v>28</v>
      </c>
      <c r="G17" s="31">
        <v>27</v>
      </c>
      <c r="H17" s="32">
        <v>26</v>
      </c>
      <c r="I17" s="21"/>
    </row>
    <row r="18" spans="1:9" x14ac:dyDescent="0.25">
      <c r="A18" s="16"/>
      <c r="B18" s="56">
        <v>0.7</v>
      </c>
      <c r="C18" s="202">
        <v>0.40260000000000001</v>
      </c>
      <c r="D18" s="203">
        <v>0.4</v>
      </c>
      <c r="E18" s="203">
        <v>0.39750000000000002</v>
      </c>
      <c r="F18" s="203">
        <v>0.39489999999999997</v>
      </c>
      <c r="G18" s="203">
        <v>0.39240000000000003</v>
      </c>
      <c r="H18" s="204">
        <v>0.38979999999999998</v>
      </c>
      <c r="I18" s="21"/>
    </row>
    <row r="19" spans="1:9" x14ac:dyDescent="0.25">
      <c r="A19" s="16"/>
      <c r="B19" s="56">
        <v>0.8</v>
      </c>
      <c r="C19" s="205">
        <v>0.39119999999999999</v>
      </c>
      <c r="D19" s="206">
        <v>0.3826</v>
      </c>
      <c r="E19" s="206">
        <v>0.374</v>
      </c>
      <c r="F19" s="206">
        <v>0.36559999999999998</v>
      </c>
      <c r="G19" s="206">
        <v>0.35809999999999997</v>
      </c>
      <c r="H19" s="207">
        <v>0.34889999999999999</v>
      </c>
      <c r="I19" s="21"/>
    </row>
    <row r="20" spans="1:9" x14ac:dyDescent="0.25">
      <c r="A20" s="16"/>
      <c r="B20" s="56">
        <v>0.9</v>
      </c>
      <c r="C20" s="205">
        <v>0.35189999999999999</v>
      </c>
      <c r="D20" s="206">
        <v>0.34260000000000002</v>
      </c>
      <c r="E20" s="206">
        <v>0.33339999999999997</v>
      </c>
      <c r="F20" s="206">
        <v>0.32419999999999999</v>
      </c>
      <c r="G20" s="206">
        <v>0.31890000000000002</v>
      </c>
      <c r="H20" s="207">
        <v>0.30599999999999999</v>
      </c>
      <c r="I20" s="21"/>
    </row>
    <row r="21" spans="1:9" x14ac:dyDescent="0.25">
      <c r="A21" s="16"/>
      <c r="B21" s="56">
        <v>1</v>
      </c>
      <c r="C21" s="205">
        <v>0.3135</v>
      </c>
      <c r="D21" s="206">
        <v>0.30370000000000003</v>
      </c>
      <c r="E21" s="206">
        <v>0.29380000000000001</v>
      </c>
      <c r="F21" s="206">
        <v>0.28389999999999999</v>
      </c>
      <c r="G21" s="206">
        <v>0.28089999999999998</v>
      </c>
      <c r="H21" s="207">
        <v>0.26419999999999999</v>
      </c>
      <c r="I21" s="21"/>
    </row>
    <row r="22" spans="1:9" x14ac:dyDescent="0.25">
      <c r="A22" s="16"/>
      <c r="B22" s="56">
        <v>1.1000000000000001</v>
      </c>
      <c r="C22" s="205">
        <v>0.2777</v>
      </c>
      <c r="D22" s="206">
        <v>0.26729999999999998</v>
      </c>
      <c r="E22" s="206">
        <v>0.25700000000000001</v>
      </c>
      <c r="F22" s="206">
        <v>0.24640000000000001</v>
      </c>
      <c r="G22" s="206">
        <v>0.24160000000000001</v>
      </c>
      <c r="H22" s="207">
        <v>0.22539999999999999</v>
      </c>
      <c r="I22" s="21"/>
    </row>
    <row r="23" spans="1:9" x14ac:dyDescent="0.25">
      <c r="A23" s="16"/>
      <c r="B23" s="56">
        <v>1.2</v>
      </c>
      <c r="C23" s="205">
        <v>0.25190000000000001</v>
      </c>
      <c r="D23" s="206">
        <v>0.24129999999999999</v>
      </c>
      <c r="E23" s="206">
        <v>0.23069999999999999</v>
      </c>
      <c r="F23" s="206">
        <v>0.22</v>
      </c>
      <c r="G23" s="206">
        <v>0.20930000000000001</v>
      </c>
      <c r="H23" s="207">
        <v>0.1986</v>
      </c>
      <c r="I23" s="21"/>
    </row>
    <row r="24" spans="1:9" x14ac:dyDescent="0.25">
      <c r="A24" s="16"/>
      <c r="B24" s="56">
        <v>1.3</v>
      </c>
      <c r="C24" s="205">
        <v>0.23</v>
      </c>
      <c r="D24" s="206">
        <v>0.21940000000000001</v>
      </c>
      <c r="E24" s="206">
        <v>0.20880000000000001</v>
      </c>
      <c r="F24" s="206">
        <v>0.1981</v>
      </c>
      <c r="G24" s="206">
        <v>0.18740000000000001</v>
      </c>
      <c r="H24" s="207">
        <v>0.17660000000000001</v>
      </c>
      <c r="I24" s="21"/>
    </row>
    <row r="25" spans="1:9" x14ac:dyDescent="0.25">
      <c r="A25" s="16"/>
      <c r="B25" s="56">
        <v>1.4</v>
      </c>
      <c r="C25" s="205">
        <v>0.20810000000000001</v>
      </c>
      <c r="D25" s="206">
        <v>0.19750000000000001</v>
      </c>
      <c r="E25" s="206">
        <v>0.18679999999999999</v>
      </c>
      <c r="F25" s="206">
        <v>0.17610000000000001</v>
      </c>
      <c r="G25" s="206">
        <v>0.16539999999999999</v>
      </c>
      <c r="H25" s="207">
        <v>0.1547</v>
      </c>
      <c r="I25" s="21"/>
    </row>
    <row r="26" spans="1:9" x14ac:dyDescent="0.25">
      <c r="A26" s="16"/>
      <c r="B26" s="56">
        <v>1.5</v>
      </c>
      <c r="C26" s="205">
        <v>0.18629999999999999</v>
      </c>
      <c r="D26" s="206">
        <v>0.17560000000000001</v>
      </c>
      <c r="E26" s="206">
        <v>0.16489999999999999</v>
      </c>
      <c r="F26" s="206">
        <v>0.1542</v>
      </c>
      <c r="G26" s="206">
        <v>0.14349999999999999</v>
      </c>
      <c r="H26" s="207">
        <v>0.13270000000000001</v>
      </c>
      <c r="I26" s="21"/>
    </row>
    <row r="27" spans="1:9" x14ac:dyDescent="0.25">
      <c r="A27" s="16"/>
      <c r="B27" s="57">
        <v>1.6</v>
      </c>
      <c r="C27" s="208">
        <v>0.16439999999999999</v>
      </c>
      <c r="D27" s="209">
        <v>0.1537</v>
      </c>
      <c r="E27" s="209">
        <v>0.1429</v>
      </c>
      <c r="F27" s="209">
        <v>0.13220000000000001</v>
      </c>
      <c r="G27" s="209">
        <v>0.1215</v>
      </c>
      <c r="H27" s="210">
        <v>0.11070000000000001</v>
      </c>
      <c r="I27" s="21"/>
    </row>
    <row r="28" spans="1:9" x14ac:dyDescent="0.25">
      <c r="A28" s="16"/>
      <c r="B28" s="20"/>
      <c r="C28" s="20"/>
      <c r="D28" s="20"/>
      <c r="E28" s="20"/>
      <c r="F28" s="20"/>
      <c r="G28" s="20"/>
      <c r="H28" s="20"/>
      <c r="I28" s="21"/>
    </row>
    <row r="29" spans="1:9" x14ac:dyDescent="0.25">
      <c r="A29" s="16"/>
      <c r="B29" s="94" t="s">
        <v>573</v>
      </c>
      <c r="C29" s="199" t="s">
        <v>625</v>
      </c>
      <c r="D29" s="201"/>
      <c r="E29" s="20"/>
      <c r="F29" s="51" t="s">
        <v>633</v>
      </c>
      <c r="G29" s="29" t="s">
        <v>632</v>
      </c>
      <c r="H29" s="20"/>
      <c r="I29" s="21"/>
    </row>
    <row r="30" spans="1:9" x14ac:dyDescent="0.25">
      <c r="A30" s="16"/>
      <c r="B30" s="52">
        <v>31</v>
      </c>
      <c r="C30" s="93" t="s">
        <v>626</v>
      </c>
      <c r="D30" s="63"/>
      <c r="E30" s="20"/>
      <c r="F30" s="52" t="s">
        <v>634</v>
      </c>
      <c r="G30" s="48" t="s">
        <v>60</v>
      </c>
      <c r="H30" s="20"/>
      <c r="I30" s="21"/>
    </row>
    <row r="31" spans="1:9" x14ac:dyDescent="0.25">
      <c r="A31" s="16"/>
      <c r="B31" s="52">
        <v>30</v>
      </c>
      <c r="C31" s="93" t="s">
        <v>627</v>
      </c>
      <c r="D31" s="63"/>
      <c r="E31" s="20"/>
      <c r="F31" s="53" t="s">
        <v>606</v>
      </c>
      <c r="G31" s="32" t="s">
        <v>37</v>
      </c>
      <c r="H31" s="20"/>
      <c r="I31" s="21"/>
    </row>
    <row r="32" spans="1:9" x14ac:dyDescent="0.25">
      <c r="A32" s="16"/>
      <c r="B32" s="52">
        <v>29</v>
      </c>
      <c r="C32" s="93" t="s">
        <v>628</v>
      </c>
      <c r="D32" s="63"/>
      <c r="E32" s="20"/>
      <c r="F32" s="132">
        <v>50000</v>
      </c>
      <c r="G32" s="68">
        <v>0.214</v>
      </c>
      <c r="H32" s="20"/>
      <c r="I32" s="21"/>
    </row>
    <row r="33" spans="1:9" x14ac:dyDescent="0.25">
      <c r="A33" s="16"/>
      <c r="B33" s="52">
        <v>28</v>
      </c>
      <c r="C33" s="93" t="s">
        <v>629</v>
      </c>
      <c r="D33" s="63"/>
      <c r="E33" s="20"/>
      <c r="F33" s="20"/>
      <c r="G33" s="20"/>
      <c r="H33" s="20"/>
      <c r="I33" s="21"/>
    </row>
    <row r="34" spans="1:9" x14ac:dyDescent="0.25">
      <c r="A34" s="16"/>
      <c r="B34" s="52">
        <v>27</v>
      </c>
      <c r="C34" s="93" t="s">
        <v>630</v>
      </c>
      <c r="D34" s="63"/>
      <c r="E34" s="20"/>
      <c r="F34" s="20"/>
      <c r="G34" s="20"/>
      <c r="H34" s="20"/>
      <c r="I34" s="21"/>
    </row>
    <row r="35" spans="1:9" x14ac:dyDescent="0.25">
      <c r="A35" s="16"/>
      <c r="B35" s="53">
        <v>26</v>
      </c>
      <c r="C35" s="192" t="s">
        <v>631</v>
      </c>
      <c r="D35" s="194"/>
      <c r="E35" s="20"/>
      <c r="F35" s="20"/>
      <c r="G35" s="20"/>
      <c r="H35" s="20"/>
      <c r="I35" s="21"/>
    </row>
    <row r="36" spans="1:9" x14ac:dyDescent="0.25">
      <c r="A36" s="16"/>
      <c r="B36" s="20"/>
      <c r="C36" s="20"/>
      <c r="D36" s="20"/>
      <c r="E36" s="20"/>
      <c r="F36" s="20"/>
      <c r="G36" s="20"/>
      <c r="H36" s="20"/>
      <c r="I36" s="21"/>
    </row>
    <row r="37" spans="1:9" x14ac:dyDescent="0.25">
      <c r="A37" s="46" t="s">
        <v>9</v>
      </c>
      <c r="B37" s="20" t="s">
        <v>560</v>
      </c>
      <c r="C37" s="20"/>
      <c r="D37" s="20"/>
      <c r="E37" s="20"/>
      <c r="F37" s="20"/>
      <c r="G37" s="20"/>
      <c r="H37" s="20"/>
      <c r="I37" s="21"/>
    </row>
    <row r="38" spans="1:9" x14ac:dyDescent="0.25">
      <c r="A38" s="16"/>
      <c r="B38" s="20"/>
      <c r="C38" s="20"/>
      <c r="D38" s="20"/>
      <c r="E38" s="20"/>
      <c r="F38" s="20"/>
      <c r="G38" s="20"/>
      <c r="H38" s="20"/>
      <c r="I38" s="21"/>
    </row>
    <row r="39" spans="1:9" x14ac:dyDescent="0.25">
      <c r="A39" s="16"/>
      <c r="B39" s="20" t="s">
        <v>639</v>
      </c>
      <c r="C39" s="20"/>
      <c r="D39" s="20"/>
      <c r="E39" s="20"/>
      <c r="F39" s="20"/>
      <c r="G39" s="20"/>
      <c r="H39" s="20"/>
      <c r="I39" s="21"/>
    </row>
    <row r="40" spans="1:9" x14ac:dyDescent="0.25">
      <c r="A40" s="16"/>
      <c r="B40" s="20" t="s">
        <v>640</v>
      </c>
      <c r="C40" s="20"/>
      <c r="D40" s="20"/>
      <c r="E40" s="20"/>
      <c r="F40" s="20"/>
      <c r="G40" s="20"/>
      <c r="H40" s="20"/>
      <c r="I40" s="21"/>
    </row>
    <row r="41" spans="1:9" x14ac:dyDescent="0.25">
      <c r="A41" s="16"/>
      <c r="B41" s="20"/>
      <c r="C41" s="20"/>
      <c r="D41" s="20"/>
      <c r="E41" s="20"/>
      <c r="F41" s="20"/>
      <c r="G41" s="20"/>
      <c r="H41" s="20"/>
      <c r="I41" s="21"/>
    </row>
    <row r="42" spans="1:9" x14ac:dyDescent="0.25">
      <c r="A42" s="16"/>
      <c r="B42" s="20" t="s">
        <v>638</v>
      </c>
      <c r="C42" s="20"/>
      <c r="D42" s="20"/>
      <c r="E42" s="20"/>
      <c r="F42" s="20"/>
      <c r="G42" s="20"/>
      <c r="H42" s="20"/>
      <c r="I42" s="21"/>
    </row>
    <row r="43" spans="1:9" x14ac:dyDescent="0.25">
      <c r="A43" s="16"/>
      <c r="B43" s="20" t="s">
        <v>635</v>
      </c>
      <c r="C43" s="20"/>
      <c r="D43" s="20"/>
      <c r="E43" s="20"/>
      <c r="F43" s="20"/>
      <c r="G43" s="20"/>
      <c r="H43" s="20"/>
      <c r="I43" s="21"/>
    </row>
    <row r="44" spans="1:9" x14ac:dyDescent="0.25">
      <c r="A44" s="16"/>
      <c r="B44" s="20" t="s">
        <v>636</v>
      </c>
      <c r="C44" s="20"/>
      <c r="D44" s="20"/>
      <c r="E44" s="20"/>
      <c r="F44" s="20"/>
      <c r="G44" s="20"/>
      <c r="H44" s="20"/>
      <c r="I44" s="21"/>
    </row>
    <row r="45" spans="1:9" x14ac:dyDescent="0.25">
      <c r="A45" s="16"/>
      <c r="B45" s="20"/>
      <c r="C45" s="20"/>
      <c r="D45" s="20"/>
      <c r="E45" s="20"/>
      <c r="F45" s="20"/>
      <c r="G45" s="20"/>
      <c r="H45" s="20"/>
      <c r="I45" s="21"/>
    </row>
    <row r="46" spans="1:9" ht="15.75" thickBot="1" x14ac:dyDescent="0.3">
      <c r="A46" s="17"/>
      <c r="B46" s="25" t="s">
        <v>637</v>
      </c>
      <c r="C46" s="25"/>
      <c r="D46" s="25"/>
      <c r="E46" s="25"/>
      <c r="F46" s="25"/>
      <c r="G46" s="25"/>
      <c r="H46" s="25"/>
      <c r="I46" s="26"/>
    </row>
  </sheetData>
  <mergeCells count="1">
    <mergeCell ref="H1:I1"/>
  </mergeCells>
  <hyperlinks>
    <hyperlink ref="H1" location="TOC!A1" display="Return to TOC" xr:uid="{65FE0681-AE77-446F-8BBC-99D373B08574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CFE1A-3D2C-4742-B25D-CE8E94063210}">
  <dimension ref="A1:I23"/>
  <sheetViews>
    <sheetView workbookViewId="0"/>
  </sheetViews>
  <sheetFormatPr defaultRowHeight="15" x14ac:dyDescent="0.25"/>
  <cols>
    <col min="1" max="1" width="13.28515625" bestFit="1" customWidth="1"/>
    <col min="2" max="2" width="10.42578125" bestFit="1" customWidth="1"/>
    <col min="7" max="7" width="9.28515625" customWidth="1"/>
    <col min="8" max="8" width="3.7109375" customWidth="1"/>
  </cols>
  <sheetData>
    <row r="1" spans="1:9" x14ac:dyDescent="0.25">
      <c r="A1" s="6" t="s">
        <v>3</v>
      </c>
      <c r="B1" s="7" t="s">
        <v>415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642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658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18" t="s">
        <v>643</v>
      </c>
      <c r="C5" s="20"/>
      <c r="D5" s="20"/>
      <c r="E5" s="20"/>
      <c r="F5" s="20"/>
      <c r="G5" s="21"/>
      <c r="H5" s="111"/>
    </row>
    <row r="6" spans="1:9" x14ac:dyDescent="0.25">
      <c r="A6" s="16"/>
      <c r="B6" s="18" t="s">
        <v>644</v>
      </c>
      <c r="C6" s="20"/>
      <c r="D6" s="20"/>
      <c r="E6" s="20"/>
      <c r="F6" s="20"/>
      <c r="G6" s="21"/>
    </row>
    <row r="7" spans="1:9" x14ac:dyDescent="0.25">
      <c r="A7" s="16"/>
      <c r="B7" s="18" t="s">
        <v>645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69">
        <v>1000000</v>
      </c>
      <c r="C9" s="27" t="s">
        <v>324</v>
      </c>
      <c r="D9" s="70"/>
      <c r="E9" s="70"/>
      <c r="F9" s="71"/>
      <c r="G9" s="21"/>
    </row>
    <row r="10" spans="1:9" x14ac:dyDescent="0.25">
      <c r="A10" s="16"/>
      <c r="B10" s="131">
        <v>0.65</v>
      </c>
      <c r="C10" s="140" t="s">
        <v>646</v>
      </c>
      <c r="D10" s="20"/>
      <c r="E10" s="20"/>
      <c r="F10" s="72"/>
      <c r="G10" s="21"/>
    </row>
    <row r="11" spans="1:9" x14ac:dyDescent="0.25">
      <c r="A11" s="16"/>
      <c r="B11" s="131">
        <v>0.1</v>
      </c>
      <c r="C11" s="140" t="s">
        <v>647</v>
      </c>
      <c r="D11" s="20"/>
      <c r="E11" s="20"/>
      <c r="F11" s="72"/>
      <c r="G11" s="21"/>
    </row>
    <row r="12" spans="1:9" x14ac:dyDescent="0.25">
      <c r="A12" s="16"/>
      <c r="B12" s="131">
        <v>0.08</v>
      </c>
      <c r="C12" s="140" t="s">
        <v>648</v>
      </c>
      <c r="D12" s="20"/>
      <c r="E12" s="20"/>
      <c r="F12" s="72"/>
      <c r="G12" s="21"/>
    </row>
    <row r="13" spans="1:9" x14ac:dyDescent="0.25">
      <c r="A13" s="16"/>
      <c r="B13" s="131">
        <v>0.05</v>
      </c>
      <c r="C13" s="140" t="s">
        <v>650</v>
      </c>
      <c r="D13" s="20"/>
      <c r="E13" s="20"/>
      <c r="F13" s="72"/>
      <c r="G13" s="21"/>
    </row>
    <row r="14" spans="1:9" x14ac:dyDescent="0.25">
      <c r="A14" s="16"/>
      <c r="B14" s="52" t="s">
        <v>468</v>
      </c>
      <c r="C14" s="140" t="s">
        <v>649</v>
      </c>
      <c r="D14" s="20"/>
      <c r="E14" s="20"/>
      <c r="F14" s="72"/>
      <c r="G14" s="21"/>
    </row>
    <row r="15" spans="1:9" x14ac:dyDescent="0.25">
      <c r="A15" s="16"/>
      <c r="B15" s="131">
        <v>0.05</v>
      </c>
      <c r="C15" s="140" t="s">
        <v>651</v>
      </c>
      <c r="D15" s="20"/>
      <c r="E15" s="20"/>
      <c r="F15" s="72"/>
      <c r="G15" s="21"/>
    </row>
    <row r="16" spans="1:9" x14ac:dyDescent="0.25">
      <c r="A16" s="16"/>
      <c r="B16" s="131">
        <v>7.0000000000000007E-2</v>
      </c>
      <c r="C16" s="140" t="s">
        <v>652</v>
      </c>
      <c r="D16" s="20"/>
      <c r="E16" s="20"/>
      <c r="F16" s="72"/>
      <c r="G16" s="21"/>
    </row>
    <row r="17" spans="1:7" x14ac:dyDescent="0.25">
      <c r="A17" s="16"/>
      <c r="B17" s="142">
        <v>0.05</v>
      </c>
      <c r="C17" s="141" t="s">
        <v>653</v>
      </c>
      <c r="D17" s="73"/>
      <c r="E17" s="73"/>
      <c r="F17" s="74"/>
      <c r="G17" s="21"/>
    </row>
    <row r="18" spans="1:7" x14ac:dyDescent="0.25">
      <c r="A18" s="16"/>
      <c r="B18" s="20"/>
      <c r="C18" s="20"/>
      <c r="D18" s="20"/>
      <c r="E18" s="20"/>
      <c r="F18" s="20"/>
      <c r="G18" s="21"/>
    </row>
    <row r="19" spans="1:7" x14ac:dyDescent="0.25">
      <c r="A19" s="46" t="s">
        <v>9</v>
      </c>
      <c r="B19" s="20" t="s">
        <v>654</v>
      </c>
      <c r="C19" s="20"/>
      <c r="D19" s="20"/>
      <c r="E19" s="20"/>
      <c r="F19" s="20"/>
      <c r="G19" s="21"/>
    </row>
    <row r="20" spans="1:7" x14ac:dyDescent="0.25">
      <c r="A20" s="16"/>
      <c r="B20" s="20" t="s">
        <v>655</v>
      </c>
      <c r="C20" s="20"/>
      <c r="D20" s="20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x14ac:dyDescent="0.25">
      <c r="A22" s="16"/>
      <c r="B22" s="20" t="s">
        <v>656</v>
      </c>
      <c r="C22" s="20"/>
      <c r="D22" s="20"/>
      <c r="E22" s="20"/>
      <c r="F22" s="20"/>
      <c r="G22" s="21"/>
    </row>
    <row r="23" spans="1:7" ht="15.75" thickBot="1" x14ac:dyDescent="0.3">
      <c r="A23" s="17"/>
      <c r="B23" s="25" t="s">
        <v>657</v>
      </c>
      <c r="C23" s="25"/>
      <c r="D23" s="25"/>
      <c r="E23" s="25"/>
      <c r="F23" s="25"/>
      <c r="G23" s="26"/>
    </row>
  </sheetData>
  <mergeCells count="1">
    <mergeCell ref="F1:G1"/>
  </mergeCells>
  <hyperlinks>
    <hyperlink ref="F1" location="TOC!A1" display="Return to TOC" xr:uid="{D0740962-AEEB-4599-97C0-71064154ADF5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D2598-655D-4EF0-BFA4-72748D9DA818}">
  <dimension ref="A1:P42"/>
  <sheetViews>
    <sheetView workbookViewId="0"/>
  </sheetViews>
  <sheetFormatPr defaultRowHeight="15" x14ac:dyDescent="0.25"/>
  <cols>
    <col min="1" max="1" width="13.28515625" bestFit="1" customWidth="1"/>
    <col min="2" max="2" width="13.140625" bestFit="1" customWidth="1"/>
    <col min="3" max="6" width="13.7109375" customWidth="1"/>
    <col min="7" max="7" width="7.7109375" customWidth="1"/>
    <col min="8" max="8" width="3.7109375" customWidth="1"/>
    <col min="12" max="12" width="11.5703125" bestFit="1" customWidth="1"/>
  </cols>
  <sheetData>
    <row r="1" spans="1:9" x14ac:dyDescent="0.25">
      <c r="A1" s="6" t="s">
        <v>3</v>
      </c>
      <c r="B1" s="7" t="s">
        <v>415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677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680</v>
      </c>
      <c r="C3" s="18"/>
      <c r="D3" s="18"/>
      <c r="E3" s="18"/>
      <c r="F3" s="18"/>
      <c r="G3" s="12"/>
      <c r="H3" s="111"/>
    </row>
    <row r="4" spans="1:9" x14ac:dyDescent="0.25">
      <c r="A4" s="13"/>
      <c r="B4" s="19"/>
      <c r="C4" s="19"/>
      <c r="D4" s="19"/>
      <c r="E4" s="19"/>
      <c r="F4" s="19"/>
      <c r="G4" s="14"/>
      <c r="H4" s="111"/>
    </row>
    <row r="5" spans="1:9" x14ac:dyDescent="0.25">
      <c r="A5" s="15" t="s">
        <v>8</v>
      </c>
      <c r="B5" s="20" t="s">
        <v>659</v>
      </c>
      <c r="C5" s="20"/>
      <c r="D5" s="20"/>
      <c r="E5" s="20"/>
      <c r="F5" s="20"/>
      <c r="G5" s="21"/>
      <c r="H5" s="111"/>
    </row>
    <row r="6" spans="1:9" x14ac:dyDescent="0.25">
      <c r="A6" s="16"/>
      <c r="B6" s="20" t="s">
        <v>660</v>
      </c>
      <c r="C6" s="20"/>
      <c r="D6" s="20"/>
      <c r="E6" s="20"/>
      <c r="F6" s="20"/>
      <c r="G6" s="21"/>
    </row>
    <row r="7" spans="1:9" x14ac:dyDescent="0.25">
      <c r="A7" s="16"/>
      <c r="B7" s="132">
        <v>500000</v>
      </c>
      <c r="C7" s="136" t="s">
        <v>661</v>
      </c>
      <c r="D7" s="151"/>
      <c r="E7" s="137"/>
      <c r="F7" s="20"/>
      <c r="G7" s="21"/>
    </row>
    <row r="8" spans="1:9" x14ac:dyDescent="0.25">
      <c r="A8" s="16"/>
      <c r="B8" s="132">
        <v>100000</v>
      </c>
      <c r="C8" s="136" t="s">
        <v>241</v>
      </c>
      <c r="D8" s="151"/>
      <c r="E8" s="137"/>
      <c r="F8" s="20"/>
      <c r="G8" s="21"/>
    </row>
    <row r="9" spans="1:9" x14ac:dyDescent="0.25">
      <c r="A9" s="16"/>
      <c r="B9" s="120">
        <v>0.4</v>
      </c>
      <c r="C9" s="136" t="s">
        <v>662</v>
      </c>
      <c r="D9" s="151"/>
      <c r="E9" s="137"/>
      <c r="F9" s="20"/>
      <c r="G9" s="21"/>
    </row>
    <row r="10" spans="1:9" x14ac:dyDescent="0.25">
      <c r="A10" s="16"/>
      <c r="B10" s="120">
        <v>0.2</v>
      </c>
      <c r="C10" s="136" t="s">
        <v>663</v>
      </c>
      <c r="D10" s="151"/>
      <c r="E10" s="137"/>
      <c r="F10" s="20"/>
      <c r="G10" s="21"/>
    </row>
    <row r="11" spans="1:9" x14ac:dyDescent="0.25">
      <c r="A11" s="16"/>
      <c r="B11" s="120">
        <v>0.05</v>
      </c>
      <c r="C11" s="136" t="s">
        <v>405</v>
      </c>
      <c r="D11" s="151"/>
      <c r="E11" s="137"/>
      <c r="F11" s="20"/>
      <c r="G11" s="21"/>
    </row>
    <row r="12" spans="1:9" x14ac:dyDescent="0.25">
      <c r="A12" s="16"/>
      <c r="B12" s="120">
        <v>0.03</v>
      </c>
      <c r="C12" s="136" t="s">
        <v>664</v>
      </c>
      <c r="D12" s="151"/>
      <c r="E12" s="137"/>
      <c r="F12" s="20"/>
      <c r="G12" s="21"/>
    </row>
    <row r="13" spans="1:9" x14ac:dyDescent="0.25">
      <c r="A13" s="16"/>
      <c r="B13" s="120">
        <v>0.17</v>
      </c>
      <c r="C13" s="136" t="s">
        <v>665</v>
      </c>
      <c r="D13" s="151"/>
      <c r="E13" s="137"/>
      <c r="F13" s="20"/>
      <c r="G13" s="21"/>
    </row>
    <row r="14" spans="1:9" x14ac:dyDescent="0.25">
      <c r="A14" s="16"/>
      <c r="B14" s="132">
        <v>15000</v>
      </c>
      <c r="C14" s="136" t="s">
        <v>234</v>
      </c>
      <c r="D14" s="151"/>
      <c r="E14" s="137"/>
      <c r="F14" s="20"/>
      <c r="G14" s="21"/>
    </row>
    <row r="15" spans="1:9" x14ac:dyDescent="0.25">
      <c r="A15" s="16"/>
      <c r="B15" s="132">
        <v>300000</v>
      </c>
      <c r="C15" s="136" t="s">
        <v>666</v>
      </c>
      <c r="D15" s="151"/>
      <c r="E15" s="137"/>
      <c r="F15" s="20"/>
      <c r="G15" s="21"/>
    </row>
    <row r="16" spans="1:9" x14ac:dyDescent="0.25">
      <c r="A16" s="16"/>
      <c r="B16" s="20"/>
      <c r="C16" s="20"/>
      <c r="D16" s="20"/>
      <c r="E16" s="20"/>
      <c r="F16" s="20"/>
      <c r="G16" s="21"/>
    </row>
    <row r="17" spans="1:7" x14ac:dyDescent="0.25">
      <c r="A17" s="16"/>
      <c r="B17" s="20" t="s">
        <v>667</v>
      </c>
      <c r="C17" s="20"/>
      <c r="D17" s="20"/>
      <c r="E17" s="20"/>
      <c r="F17" s="20"/>
      <c r="G17" s="21"/>
    </row>
    <row r="18" spans="1:7" x14ac:dyDescent="0.25">
      <c r="A18" s="16"/>
      <c r="B18" s="20" t="s">
        <v>668</v>
      </c>
      <c r="C18" s="20"/>
      <c r="D18" s="20"/>
      <c r="E18" s="20"/>
      <c r="F18" s="20"/>
      <c r="G18" s="21"/>
    </row>
    <row r="19" spans="1:7" x14ac:dyDescent="0.25">
      <c r="A19" s="16"/>
      <c r="B19" s="123" t="s">
        <v>669</v>
      </c>
      <c r="C19" s="22"/>
      <c r="D19" s="22"/>
      <c r="E19" s="22"/>
      <c r="F19" s="22"/>
      <c r="G19" s="21"/>
    </row>
    <row r="20" spans="1:7" x14ac:dyDescent="0.25">
      <c r="A20" s="16"/>
      <c r="B20" s="20"/>
      <c r="C20" s="152" t="s">
        <v>241</v>
      </c>
      <c r="D20" s="153"/>
      <c r="E20" s="153"/>
      <c r="F20" s="154"/>
      <c r="G20" s="21"/>
    </row>
    <row r="21" spans="1:7" x14ac:dyDescent="0.25">
      <c r="A21" s="16"/>
      <c r="B21" s="96" t="s">
        <v>461</v>
      </c>
      <c r="C21" s="218">
        <v>100000</v>
      </c>
      <c r="D21" s="218">
        <v>200000</v>
      </c>
      <c r="E21" s="218">
        <v>300000</v>
      </c>
      <c r="F21" s="218">
        <v>400000</v>
      </c>
      <c r="G21" s="21"/>
    </row>
    <row r="22" spans="1:7" x14ac:dyDescent="0.25">
      <c r="A22" s="16"/>
      <c r="B22" s="219">
        <v>0.5</v>
      </c>
      <c r="C22" s="172">
        <v>0.45</v>
      </c>
      <c r="D22" s="172">
        <v>0.48</v>
      </c>
      <c r="E22" s="172">
        <v>0.495</v>
      </c>
      <c r="F22" s="172">
        <v>0.505</v>
      </c>
      <c r="G22" s="21"/>
    </row>
    <row r="23" spans="1:7" x14ac:dyDescent="0.25">
      <c r="A23" s="16"/>
      <c r="B23" s="219">
        <v>1</v>
      </c>
      <c r="C23" s="172">
        <v>0.33</v>
      </c>
      <c r="D23" s="172">
        <v>0.35</v>
      </c>
      <c r="E23" s="172">
        <v>0.36499999999999999</v>
      </c>
      <c r="F23" s="172">
        <v>0.37</v>
      </c>
      <c r="G23" s="21"/>
    </row>
    <row r="24" spans="1:7" x14ac:dyDescent="0.25">
      <c r="A24" s="16"/>
      <c r="B24" s="219">
        <v>1.5</v>
      </c>
      <c r="C24" s="172">
        <v>0.27</v>
      </c>
      <c r="D24" s="172">
        <v>0.30299999999999999</v>
      </c>
      <c r="E24" s="172">
        <v>0.32500000000000001</v>
      </c>
      <c r="F24" s="172">
        <v>0.35</v>
      </c>
      <c r="G24" s="21"/>
    </row>
    <row r="25" spans="1:7" x14ac:dyDescent="0.25">
      <c r="A25" s="16"/>
      <c r="B25" s="219">
        <v>2</v>
      </c>
      <c r="C25" s="172">
        <v>0.185</v>
      </c>
      <c r="D25" s="172">
        <v>0.24</v>
      </c>
      <c r="E25" s="172">
        <v>0.26</v>
      </c>
      <c r="F25" s="172">
        <v>0.28599999999999998</v>
      </c>
      <c r="G25" s="21"/>
    </row>
    <row r="26" spans="1:7" x14ac:dyDescent="0.25">
      <c r="A26" s="16"/>
      <c r="B26" s="23"/>
      <c r="C26" s="23"/>
      <c r="D26" s="23"/>
      <c r="E26" s="23"/>
      <c r="F26" s="23"/>
      <c r="G26" s="21"/>
    </row>
    <row r="27" spans="1:7" x14ac:dyDescent="0.25">
      <c r="A27" s="16"/>
      <c r="B27" s="91" t="s">
        <v>670</v>
      </c>
      <c r="C27" s="23"/>
      <c r="D27" s="23"/>
      <c r="E27" s="23"/>
      <c r="F27" s="23"/>
      <c r="G27" s="21"/>
    </row>
    <row r="28" spans="1:7" x14ac:dyDescent="0.25">
      <c r="A28" s="16"/>
      <c r="B28" s="220" t="s">
        <v>671</v>
      </c>
      <c r="C28" s="20"/>
      <c r="D28" s="20"/>
      <c r="E28" s="20"/>
      <c r="F28" s="20"/>
      <c r="G28" s="21"/>
    </row>
    <row r="29" spans="1:7" x14ac:dyDescent="0.25">
      <c r="A29" s="16"/>
      <c r="B29" s="20"/>
      <c r="C29" s="20"/>
      <c r="D29" s="20"/>
      <c r="E29" s="20"/>
      <c r="F29" s="20"/>
      <c r="G29" s="21"/>
    </row>
    <row r="30" spans="1:7" x14ac:dyDescent="0.25">
      <c r="A30" s="16"/>
      <c r="B30" s="220" t="s">
        <v>672</v>
      </c>
      <c r="C30" s="20"/>
      <c r="D30" s="20"/>
      <c r="E30" s="20"/>
      <c r="F30" s="20"/>
      <c r="G30" s="21"/>
    </row>
    <row r="31" spans="1:7" x14ac:dyDescent="0.25">
      <c r="A31" s="16"/>
      <c r="B31" s="20"/>
      <c r="C31" s="20"/>
      <c r="D31" s="20"/>
      <c r="E31" s="20"/>
      <c r="F31" s="20"/>
      <c r="G31" s="21"/>
    </row>
    <row r="32" spans="1:7" x14ac:dyDescent="0.25">
      <c r="A32" s="46" t="s">
        <v>9</v>
      </c>
      <c r="B32" s="20" t="s">
        <v>678</v>
      </c>
      <c r="C32" s="20"/>
      <c r="D32" s="20"/>
      <c r="E32" s="20"/>
      <c r="F32" s="20"/>
      <c r="G32" s="21"/>
    </row>
    <row r="33" spans="1:16" x14ac:dyDescent="0.25">
      <c r="A33" s="16"/>
      <c r="B33" s="20" t="s">
        <v>673</v>
      </c>
      <c r="C33" s="20"/>
      <c r="D33" s="20"/>
      <c r="E33" s="20"/>
      <c r="F33" s="20"/>
      <c r="G33" s="21"/>
    </row>
    <row r="34" spans="1:16" x14ac:dyDescent="0.25">
      <c r="A34" s="16"/>
      <c r="B34" s="20"/>
      <c r="C34" s="20"/>
      <c r="D34" s="20"/>
      <c r="E34" s="20"/>
      <c r="F34" s="20"/>
      <c r="G34" s="21"/>
    </row>
    <row r="35" spans="1:16" x14ac:dyDescent="0.25">
      <c r="A35" s="16"/>
      <c r="B35" s="20" t="s">
        <v>679</v>
      </c>
      <c r="C35" s="20"/>
      <c r="D35" s="20"/>
      <c r="E35" s="20"/>
      <c r="F35" s="20"/>
      <c r="G35" s="21"/>
    </row>
    <row r="36" spans="1:16" x14ac:dyDescent="0.25">
      <c r="A36" s="16"/>
      <c r="B36" s="20" t="s">
        <v>674</v>
      </c>
      <c r="C36" s="20"/>
      <c r="D36" s="20"/>
      <c r="E36" s="20"/>
      <c r="F36" s="20"/>
      <c r="G36" s="21"/>
    </row>
    <row r="37" spans="1:16" x14ac:dyDescent="0.25">
      <c r="A37" s="16"/>
      <c r="B37" s="20" t="s">
        <v>675</v>
      </c>
      <c r="C37" s="20"/>
      <c r="D37" s="20"/>
      <c r="E37" s="20"/>
      <c r="F37" s="20"/>
      <c r="G37" s="21"/>
    </row>
    <row r="38" spans="1:16" ht="15.75" thickBot="1" x14ac:dyDescent="0.3">
      <c r="A38" s="17"/>
      <c r="B38" s="25" t="s">
        <v>676</v>
      </c>
      <c r="C38" s="25"/>
      <c r="D38" s="25"/>
      <c r="E38" s="25"/>
      <c r="F38" s="25"/>
      <c r="G38" s="26"/>
    </row>
    <row r="42" spans="1:16" x14ac:dyDescent="0.25">
      <c r="I42" s="111"/>
      <c r="J42" s="111"/>
      <c r="K42" s="111"/>
      <c r="L42" s="111"/>
      <c r="M42" s="111"/>
      <c r="N42" s="111"/>
      <c r="O42" s="111"/>
      <c r="P42" s="111"/>
    </row>
  </sheetData>
  <mergeCells count="1">
    <mergeCell ref="F1:G1"/>
  </mergeCells>
  <hyperlinks>
    <hyperlink ref="F1" location="TOC!A1" display="Return to TOC" xr:uid="{ED7B24BF-0EF5-49F8-B713-C5D7BBD2A00F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42648-D44F-4554-8AA1-F5649249D2B1}">
  <dimension ref="A1:S52"/>
  <sheetViews>
    <sheetView workbookViewId="0"/>
  </sheetViews>
  <sheetFormatPr defaultRowHeight="15" x14ac:dyDescent="0.25"/>
  <cols>
    <col min="1" max="1" width="13.28515625" bestFit="1" customWidth="1"/>
    <col min="7" max="7" width="10.42578125" customWidth="1"/>
    <col min="8" max="8" width="3.7109375" customWidth="1"/>
  </cols>
  <sheetData>
    <row r="1" spans="1:19" x14ac:dyDescent="0.25">
      <c r="A1" s="6" t="s">
        <v>3</v>
      </c>
      <c r="B1" s="7" t="s">
        <v>415</v>
      </c>
      <c r="C1" s="7"/>
      <c r="D1" s="8"/>
      <c r="E1" s="8"/>
      <c r="F1" s="230" t="s">
        <v>4</v>
      </c>
      <c r="G1" s="231"/>
      <c r="I1" s="10" t="s">
        <v>5</v>
      </c>
    </row>
    <row r="2" spans="1:19" x14ac:dyDescent="0.25">
      <c r="A2" s="11" t="s">
        <v>6</v>
      </c>
      <c r="B2" s="18" t="s">
        <v>690</v>
      </c>
      <c r="C2" s="18"/>
      <c r="D2" s="18"/>
      <c r="E2" s="18"/>
      <c r="F2" s="18"/>
      <c r="G2" s="12"/>
      <c r="H2" t="s">
        <v>27</v>
      </c>
      <c r="S2" s="111"/>
    </row>
    <row r="3" spans="1:19" x14ac:dyDescent="0.25">
      <c r="A3" s="11" t="s">
        <v>7</v>
      </c>
      <c r="B3" s="18" t="s">
        <v>696</v>
      </c>
      <c r="C3" s="18"/>
      <c r="D3" s="18"/>
      <c r="E3" s="18"/>
      <c r="F3" s="18"/>
      <c r="G3" s="12"/>
      <c r="H3" s="111"/>
      <c r="S3" s="111"/>
    </row>
    <row r="4" spans="1:19" x14ac:dyDescent="0.25">
      <c r="A4" s="13"/>
      <c r="B4" s="19"/>
      <c r="C4" s="19"/>
      <c r="D4" s="19"/>
      <c r="E4" s="19"/>
      <c r="F4" s="19"/>
      <c r="G4" s="14"/>
      <c r="H4" s="111"/>
      <c r="S4" s="111"/>
    </row>
    <row r="5" spans="1:19" x14ac:dyDescent="0.25">
      <c r="A5" s="15" t="s">
        <v>8</v>
      </c>
      <c r="B5" s="20" t="s">
        <v>688</v>
      </c>
      <c r="C5" s="20"/>
      <c r="D5" s="20"/>
      <c r="E5" s="20"/>
      <c r="F5" s="20"/>
      <c r="G5" s="21"/>
      <c r="S5" s="111"/>
    </row>
    <row r="6" spans="1:19" x14ac:dyDescent="0.25">
      <c r="A6" s="16"/>
      <c r="B6" s="20" t="s">
        <v>689</v>
      </c>
      <c r="C6" s="20"/>
      <c r="D6" s="20"/>
      <c r="E6" s="20"/>
      <c r="F6" s="20"/>
      <c r="G6" s="21"/>
      <c r="S6" s="111"/>
    </row>
    <row r="7" spans="1:19" x14ac:dyDescent="0.25">
      <c r="A7" s="16"/>
      <c r="B7" s="20"/>
      <c r="C7" s="20"/>
      <c r="D7" s="20"/>
      <c r="E7" s="20"/>
      <c r="F7" s="20"/>
      <c r="G7" s="21"/>
      <c r="S7" s="111"/>
    </row>
    <row r="8" spans="1:19" x14ac:dyDescent="0.25">
      <c r="A8" s="16"/>
      <c r="B8" s="20"/>
      <c r="C8" s="20"/>
      <c r="D8" s="20"/>
      <c r="E8" s="20"/>
      <c r="F8" s="20"/>
      <c r="G8" s="21"/>
      <c r="S8" s="111"/>
    </row>
    <row r="9" spans="1:19" x14ac:dyDescent="0.25">
      <c r="A9" s="16"/>
      <c r="B9" s="20"/>
      <c r="C9" s="20"/>
      <c r="D9" s="20"/>
      <c r="E9" s="20"/>
      <c r="F9" s="20"/>
      <c r="G9" s="21"/>
      <c r="S9" s="111"/>
    </row>
    <row r="10" spans="1:19" x14ac:dyDescent="0.25">
      <c r="A10" s="16"/>
      <c r="B10" s="20"/>
      <c r="C10" s="20"/>
      <c r="D10" s="20"/>
      <c r="E10" s="20"/>
      <c r="F10" s="20"/>
      <c r="G10" s="21"/>
      <c r="S10" s="111"/>
    </row>
    <row r="11" spans="1:19" x14ac:dyDescent="0.25">
      <c r="A11" s="16"/>
      <c r="B11" s="20"/>
      <c r="C11" s="20"/>
      <c r="D11" s="20"/>
      <c r="E11" s="20"/>
      <c r="F11" s="20"/>
      <c r="G11" s="21"/>
      <c r="S11" s="111"/>
    </row>
    <row r="12" spans="1:19" x14ac:dyDescent="0.25">
      <c r="A12" s="16"/>
      <c r="B12" s="20"/>
      <c r="C12" s="20"/>
      <c r="D12" s="20"/>
      <c r="E12" s="20"/>
      <c r="F12" s="20"/>
      <c r="G12" s="21"/>
      <c r="S12" s="111"/>
    </row>
    <row r="13" spans="1:19" x14ac:dyDescent="0.25">
      <c r="A13" s="16"/>
      <c r="B13" s="20"/>
      <c r="C13" s="20"/>
      <c r="D13" s="20"/>
      <c r="E13" s="20"/>
      <c r="F13" s="20"/>
      <c r="G13" s="21"/>
      <c r="S13" s="111"/>
    </row>
    <row r="14" spans="1:19" x14ac:dyDescent="0.25">
      <c r="A14" s="16"/>
      <c r="B14" s="20"/>
      <c r="C14" s="20"/>
      <c r="D14" s="20"/>
      <c r="E14" s="20"/>
      <c r="F14" s="20"/>
      <c r="G14" s="21"/>
      <c r="S14" s="111"/>
    </row>
    <row r="15" spans="1:19" x14ac:dyDescent="0.25">
      <c r="A15" s="16"/>
      <c r="B15" s="20"/>
      <c r="C15" s="20"/>
      <c r="D15" s="20"/>
      <c r="E15" s="20"/>
      <c r="F15" s="20"/>
      <c r="G15" s="21"/>
      <c r="S15" s="111"/>
    </row>
    <row r="16" spans="1:19" x14ac:dyDescent="0.25">
      <c r="A16" s="16"/>
      <c r="B16" s="20"/>
      <c r="C16" s="20"/>
      <c r="D16" s="20"/>
      <c r="E16" s="20"/>
      <c r="F16" s="20"/>
      <c r="G16" s="21"/>
      <c r="S16" s="111"/>
    </row>
    <row r="17" spans="1:19" x14ac:dyDescent="0.25">
      <c r="A17" s="16"/>
      <c r="B17" s="20"/>
      <c r="C17" s="20"/>
      <c r="D17" s="20"/>
      <c r="E17" s="20"/>
      <c r="F17" s="20"/>
      <c r="G17" s="21"/>
      <c r="S17" s="111"/>
    </row>
    <row r="18" spans="1:19" x14ac:dyDescent="0.25">
      <c r="A18" s="16"/>
      <c r="B18" s="20"/>
      <c r="C18" s="20"/>
      <c r="D18" s="20"/>
      <c r="E18" s="20"/>
      <c r="F18" s="20"/>
      <c r="G18" s="21"/>
      <c r="S18" s="111"/>
    </row>
    <row r="19" spans="1:19" x14ac:dyDescent="0.25">
      <c r="A19" s="16"/>
      <c r="B19" s="20"/>
      <c r="C19" s="20"/>
      <c r="D19" s="20"/>
      <c r="E19" s="20"/>
      <c r="F19" s="20"/>
      <c r="G19" s="21"/>
      <c r="S19" s="111"/>
    </row>
    <row r="20" spans="1:19" x14ac:dyDescent="0.25">
      <c r="A20" s="16"/>
      <c r="B20" s="20"/>
      <c r="C20" s="20"/>
      <c r="D20" s="20"/>
      <c r="E20" s="20"/>
      <c r="F20" s="20"/>
      <c r="G20" s="21"/>
      <c r="S20" s="111"/>
    </row>
    <row r="21" spans="1:19" x14ac:dyDescent="0.25">
      <c r="A21" s="16"/>
      <c r="B21" s="20"/>
      <c r="C21" s="20"/>
      <c r="D21" s="20"/>
      <c r="E21" s="20"/>
      <c r="F21" s="20"/>
      <c r="G21" s="21"/>
      <c r="S21" s="111"/>
    </row>
    <row r="22" spans="1:19" x14ac:dyDescent="0.25">
      <c r="A22" s="16"/>
      <c r="B22" s="132">
        <v>840000</v>
      </c>
      <c r="C22" s="136" t="s">
        <v>324</v>
      </c>
      <c r="D22" s="151"/>
      <c r="E22" s="137"/>
      <c r="F22" s="20"/>
      <c r="G22" s="21"/>
      <c r="S22" s="111"/>
    </row>
    <row r="23" spans="1:19" x14ac:dyDescent="0.25">
      <c r="A23" s="16"/>
      <c r="B23" s="134">
        <v>0.02</v>
      </c>
      <c r="C23" s="136" t="s">
        <v>681</v>
      </c>
      <c r="D23" s="151"/>
      <c r="E23" s="137"/>
      <c r="F23" s="20"/>
      <c r="G23" s="21"/>
      <c r="S23" s="111"/>
    </row>
    <row r="24" spans="1:19" x14ac:dyDescent="0.25">
      <c r="A24" s="16"/>
      <c r="B24" s="134">
        <v>0.05</v>
      </c>
      <c r="C24" s="136" t="s">
        <v>682</v>
      </c>
      <c r="D24" s="151"/>
      <c r="E24" s="137"/>
      <c r="F24" s="20"/>
      <c r="G24" s="21"/>
      <c r="S24" s="111"/>
    </row>
    <row r="25" spans="1:19" x14ac:dyDescent="0.25">
      <c r="A25" s="16"/>
      <c r="B25" s="134">
        <v>0.02</v>
      </c>
      <c r="C25" s="136" t="s">
        <v>683</v>
      </c>
      <c r="D25" s="151"/>
      <c r="E25" s="137"/>
      <c r="F25" s="20"/>
      <c r="G25" s="21"/>
      <c r="S25" s="111"/>
    </row>
    <row r="26" spans="1:19" x14ac:dyDescent="0.25">
      <c r="A26" s="16"/>
      <c r="B26" s="134">
        <v>0.04</v>
      </c>
      <c r="C26" s="136" t="s">
        <v>684</v>
      </c>
      <c r="D26" s="151"/>
      <c r="E26" s="137"/>
      <c r="F26" s="20"/>
      <c r="G26" s="21"/>
      <c r="S26" s="111"/>
    </row>
    <row r="27" spans="1:19" x14ac:dyDescent="0.25">
      <c r="A27" s="16"/>
      <c r="B27" s="134">
        <v>0.05</v>
      </c>
      <c r="C27" s="136" t="s">
        <v>685</v>
      </c>
      <c r="D27" s="151"/>
      <c r="E27" s="137"/>
      <c r="F27" s="20"/>
      <c r="G27" s="21"/>
      <c r="S27" s="111"/>
    </row>
    <row r="28" spans="1:19" x14ac:dyDescent="0.25">
      <c r="A28" s="16"/>
      <c r="B28" s="134">
        <v>0.03</v>
      </c>
      <c r="C28" s="136" t="s">
        <v>686</v>
      </c>
      <c r="D28" s="151"/>
      <c r="E28" s="137"/>
      <c r="F28" s="20"/>
      <c r="G28" s="21"/>
      <c r="S28" s="111"/>
    </row>
    <row r="29" spans="1:19" x14ac:dyDescent="0.25">
      <c r="A29" s="16"/>
      <c r="B29" s="134">
        <v>-8.7999999999999995E-2</v>
      </c>
      <c r="C29" s="136" t="s">
        <v>687</v>
      </c>
      <c r="D29" s="151"/>
      <c r="E29" s="137"/>
      <c r="F29" s="20"/>
      <c r="G29" s="21"/>
      <c r="S29" s="111"/>
    </row>
    <row r="30" spans="1:19" x14ac:dyDescent="0.25">
      <c r="A30" s="16"/>
      <c r="B30" s="20"/>
      <c r="C30" s="20"/>
      <c r="D30" s="20"/>
      <c r="E30" s="20"/>
      <c r="F30" s="20"/>
      <c r="G30" s="21"/>
      <c r="S30" s="111"/>
    </row>
    <row r="31" spans="1:19" x14ac:dyDescent="0.25">
      <c r="A31" s="46" t="s">
        <v>9</v>
      </c>
      <c r="B31" s="20" t="s">
        <v>694</v>
      </c>
      <c r="C31" s="20"/>
      <c r="D31" s="20"/>
      <c r="E31" s="20"/>
      <c r="F31" s="20"/>
      <c r="G31" s="21"/>
      <c r="S31" s="111"/>
    </row>
    <row r="32" spans="1:19" x14ac:dyDescent="0.25">
      <c r="A32" s="16"/>
      <c r="B32" s="20" t="s">
        <v>691</v>
      </c>
      <c r="C32" s="20"/>
      <c r="D32" s="20"/>
      <c r="E32" s="20"/>
      <c r="F32" s="20"/>
      <c r="G32" s="21"/>
      <c r="S32" s="111"/>
    </row>
    <row r="33" spans="1:19" x14ac:dyDescent="0.25">
      <c r="A33" s="16"/>
      <c r="B33" s="20" t="s">
        <v>692</v>
      </c>
      <c r="C33" s="20"/>
      <c r="D33" s="20"/>
      <c r="E33" s="20"/>
      <c r="F33" s="20"/>
      <c r="G33" s="21"/>
      <c r="S33" s="111"/>
    </row>
    <row r="34" spans="1:19" x14ac:dyDescent="0.25">
      <c r="A34" s="16"/>
      <c r="B34" s="20"/>
      <c r="C34" s="20"/>
      <c r="D34" s="20"/>
      <c r="E34" s="20"/>
      <c r="F34" s="20"/>
      <c r="G34" s="21"/>
      <c r="S34" s="111"/>
    </row>
    <row r="35" spans="1:19" x14ac:dyDescent="0.25">
      <c r="A35" s="16"/>
      <c r="B35" s="20" t="s">
        <v>695</v>
      </c>
      <c r="C35" s="20"/>
      <c r="D35" s="20"/>
      <c r="E35" s="20"/>
      <c r="F35" s="20"/>
      <c r="G35" s="21"/>
      <c r="S35" s="111"/>
    </row>
    <row r="36" spans="1:19" ht="15.75" thickBot="1" x14ac:dyDescent="0.3">
      <c r="A36" s="17"/>
      <c r="B36" s="25" t="s">
        <v>693</v>
      </c>
      <c r="C36" s="25"/>
      <c r="D36" s="25"/>
      <c r="E36" s="25"/>
      <c r="F36" s="25"/>
      <c r="G36" s="26"/>
      <c r="S36" s="111"/>
    </row>
    <row r="37" spans="1:19" x14ac:dyDescent="0.25">
      <c r="S37" s="111"/>
    </row>
    <row r="38" spans="1:19" x14ac:dyDescent="0.25">
      <c r="S38" s="111"/>
    </row>
    <row r="39" spans="1:19" x14ac:dyDescent="0.25"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</row>
    <row r="40" spans="1:19" x14ac:dyDescent="0.25"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</row>
    <row r="41" spans="1:19" x14ac:dyDescent="0.25"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</row>
    <row r="42" spans="1:19" x14ac:dyDescent="0.25"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</row>
    <row r="43" spans="1:19" x14ac:dyDescent="0.25"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</row>
    <row r="44" spans="1:19" x14ac:dyDescent="0.25"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</row>
    <row r="45" spans="1:19" x14ac:dyDescent="0.25"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</row>
    <row r="46" spans="1:19" x14ac:dyDescent="0.25"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</row>
    <row r="47" spans="1:19" x14ac:dyDescent="0.25"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</row>
    <row r="48" spans="1:19" x14ac:dyDescent="0.25"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</row>
    <row r="49" spans="9:19" x14ac:dyDescent="0.25"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</row>
    <row r="50" spans="9:19" x14ac:dyDescent="0.25"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</row>
    <row r="51" spans="9:19" x14ac:dyDescent="0.25"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</row>
    <row r="52" spans="9:19" x14ac:dyDescent="0.25"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</row>
  </sheetData>
  <mergeCells count="1">
    <mergeCell ref="F1:G1"/>
  </mergeCells>
  <hyperlinks>
    <hyperlink ref="F1" location="TOC!A1" display="Return to TOC" xr:uid="{FB17A32C-DC3C-4CEE-8AA6-4DBC7688CF1E}"/>
  </hyperlink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11CE4-5029-48FB-B6AA-437C843D43EA}">
  <dimension ref="A1:K33"/>
  <sheetViews>
    <sheetView workbookViewId="0"/>
  </sheetViews>
  <sheetFormatPr defaultRowHeight="15" x14ac:dyDescent="0.25"/>
  <cols>
    <col min="1" max="1" width="13.28515625" bestFit="1" customWidth="1"/>
    <col min="10" max="10" width="3.7109375" customWidth="1"/>
  </cols>
  <sheetData>
    <row r="1" spans="1:11" x14ac:dyDescent="0.25">
      <c r="A1" s="6" t="s">
        <v>3</v>
      </c>
      <c r="B1" s="7" t="s">
        <v>415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715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714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20" t="s">
        <v>706</v>
      </c>
      <c r="C5" s="20"/>
      <c r="D5" s="20"/>
      <c r="E5" s="20"/>
      <c r="F5" s="20"/>
      <c r="G5" s="20"/>
      <c r="H5" s="20"/>
      <c r="I5" s="21"/>
    </row>
    <row r="6" spans="1:11" x14ac:dyDescent="0.25">
      <c r="A6" s="16"/>
      <c r="B6" s="20" t="s">
        <v>707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20"/>
      <c r="C7" s="20"/>
      <c r="D7" s="20"/>
      <c r="E7" s="20"/>
      <c r="F7" s="20"/>
      <c r="G7" s="20"/>
      <c r="H7" s="20"/>
      <c r="I7" s="21"/>
    </row>
    <row r="8" spans="1:11" x14ac:dyDescent="0.25">
      <c r="A8" s="16"/>
      <c r="B8" s="139" t="s">
        <v>697</v>
      </c>
      <c r="C8" s="20"/>
      <c r="D8" s="20"/>
      <c r="E8" s="20"/>
      <c r="F8" s="20"/>
      <c r="G8" s="20"/>
      <c r="H8" s="20"/>
      <c r="I8" s="21"/>
    </row>
    <row r="9" spans="1:11" x14ac:dyDescent="0.25">
      <c r="A9" s="16"/>
      <c r="B9" s="20" t="s">
        <v>567</v>
      </c>
      <c r="C9" s="20"/>
      <c r="D9" s="20"/>
      <c r="E9" s="20"/>
      <c r="F9" s="20"/>
      <c r="G9" s="20"/>
      <c r="H9" s="155">
        <v>150000</v>
      </c>
      <c r="I9" s="21"/>
    </row>
    <row r="10" spans="1:11" x14ac:dyDescent="0.25">
      <c r="A10" s="16"/>
      <c r="B10" s="20" t="s">
        <v>698</v>
      </c>
      <c r="C10" s="20"/>
      <c r="D10" s="20"/>
      <c r="E10" s="20"/>
      <c r="F10" s="20"/>
      <c r="G10" s="20"/>
      <c r="H10" s="155">
        <v>500000</v>
      </c>
      <c r="I10" s="21"/>
    </row>
    <row r="11" spans="1:11" x14ac:dyDescent="0.25">
      <c r="A11" s="16"/>
      <c r="B11" s="20"/>
      <c r="C11" s="20"/>
      <c r="D11" s="20"/>
      <c r="E11" s="20"/>
      <c r="F11" s="20"/>
      <c r="G11" s="20"/>
      <c r="H11" s="23"/>
      <c r="I11" s="21"/>
    </row>
    <row r="12" spans="1:11" x14ac:dyDescent="0.25">
      <c r="A12" s="16"/>
      <c r="B12" s="139" t="s">
        <v>699</v>
      </c>
      <c r="C12" s="20"/>
      <c r="D12" s="20"/>
      <c r="E12" s="20"/>
      <c r="F12" s="20"/>
      <c r="G12" s="20"/>
      <c r="H12" s="23"/>
      <c r="I12" s="21"/>
    </row>
    <row r="13" spans="1:11" x14ac:dyDescent="0.25">
      <c r="A13" s="16"/>
      <c r="B13" s="20" t="s">
        <v>597</v>
      </c>
      <c r="C13" s="20"/>
      <c r="D13" s="20"/>
      <c r="E13" s="20"/>
      <c r="F13" s="20"/>
      <c r="G13" s="20"/>
      <c r="H13" s="155">
        <v>150000</v>
      </c>
      <c r="I13" s="21"/>
    </row>
    <row r="14" spans="1:11" x14ac:dyDescent="0.25">
      <c r="A14" s="16"/>
      <c r="B14" s="20" t="s">
        <v>666</v>
      </c>
      <c r="C14" s="20"/>
      <c r="D14" s="20"/>
      <c r="E14" s="20"/>
      <c r="F14" s="20"/>
      <c r="G14" s="20"/>
      <c r="H14" s="155">
        <v>500000</v>
      </c>
      <c r="I14" s="21"/>
    </row>
    <row r="15" spans="1:11" x14ac:dyDescent="0.25">
      <c r="A15" s="16"/>
      <c r="B15" s="20"/>
      <c r="C15" s="20"/>
      <c r="D15" s="20"/>
      <c r="E15" s="20"/>
      <c r="F15" s="20"/>
      <c r="G15" s="20"/>
      <c r="H15" s="23"/>
      <c r="I15" s="21"/>
    </row>
    <row r="16" spans="1:11" x14ac:dyDescent="0.25">
      <c r="A16" s="16"/>
      <c r="B16" s="139" t="s">
        <v>700</v>
      </c>
      <c r="C16" s="20"/>
      <c r="D16" s="20"/>
      <c r="E16" s="20"/>
      <c r="F16" s="20"/>
      <c r="G16" s="20"/>
      <c r="H16" s="23"/>
      <c r="I16" s="21"/>
    </row>
    <row r="17" spans="1:9" x14ac:dyDescent="0.25">
      <c r="A17" s="16"/>
      <c r="B17" s="20" t="s">
        <v>701</v>
      </c>
      <c r="C17" s="20"/>
      <c r="D17" s="20"/>
      <c r="E17" s="20"/>
      <c r="F17" s="20"/>
      <c r="G17" s="20"/>
      <c r="H17" s="155">
        <v>450000</v>
      </c>
      <c r="I17" s="21"/>
    </row>
    <row r="18" spans="1:9" x14ac:dyDescent="0.25">
      <c r="A18" s="16"/>
      <c r="B18" s="20" t="s">
        <v>702</v>
      </c>
      <c r="C18" s="20"/>
      <c r="D18" s="20"/>
      <c r="E18" s="20"/>
      <c r="F18" s="20"/>
      <c r="G18" s="20"/>
      <c r="H18" s="155">
        <v>350000</v>
      </c>
      <c r="I18" s="21"/>
    </row>
    <row r="19" spans="1:9" x14ac:dyDescent="0.25">
      <c r="A19" s="16"/>
      <c r="B19" s="20" t="s">
        <v>703</v>
      </c>
      <c r="C19" s="20"/>
      <c r="D19" s="20"/>
      <c r="E19" s="20"/>
      <c r="F19" s="20"/>
      <c r="G19" s="20"/>
      <c r="H19" s="155">
        <v>325000</v>
      </c>
      <c r="I19" s="21"/>
    </row>
    <row r="20" spans="1:9" x14ac:dyDescent="0.25">
      <c r="A20" s="16"/>
      <c r="B20" s="20"/>
      <c r="C20" s="20"/>
      <c r="D20" s="20"/>
      <c r="E20" s="20"/>
      <c r="F20" s="20"/>
      <c r="G20" s="20"/>
      <c r="H20" s="23"/>
      <c r="I20" s="21"/>
    </row>
    <row r="21" spans="1:9" x14ac:dyDescent="0.25">
      <c r="A21" s="16"/>
      <c r="B21" s="20" t="s">
        <v>704</v>
      </c>
      <c r="C21" s="20"/>
      <c r="D21" s="20"/>
      <c r="E21" s="20"/>
      <c r="F21" s="20"/>
      <c r="G21" s="20"/>
      <c r="H21" s="155">
        <v>100000</v>
      </c>
      <c r="I21" s="21"/>
    </row>
    <row r="22" spans="1:9" x14ac:dyDescent="0.25">
      <c r="A22" s="16"/>
      <c r="B22" s="20"/>
      <c r="C22" s="20"/>
      <c r="D22" s="20"/>
      <c r="E22" s="20"/>
      <c r="F22" s="20"/>
      <c r="G22" s="20"/>
      <c r="H22" s="23"/>
      <c r="I22" s="21"/>
    </row>
    <row r="23" spans="1:9" x14ac:dyDescent="0.25">
      <c r="A23" s="16"/>
      <c r="B23" s="20" t="s">
        <v>705</v>
      </c>
      <c r="C23" s="20"/>
      <c r="D23" s="20"/>
      <c r="E23" s="20"/>
      <c r="F23" s="20"/>
      <c r="G23" s="20"/>
      <c r="H23" s="221">
        <v>0.08</v>
      </c>
      <c r="I23" s="21"/>
    </row>
    <row r="24" spans="1:9" x14ac:dyDescent="0.25">
      <c r="A24" s="16"/>
      <c r="B24" s="20" t="s">
        <v>265</v>
      </c>
      <c r="C24" s="20"/>
      <c r="D24" s="20"/>
      <c r="E24" s="20"/>
      <c r="F24" s="20"/>
      <c r="G24" s="20"/>
      <c r="H24" s="222">
        <v>1.03</v>
      </c>
      <c r="I24" s="21"/>
    </row>
    <row r="25" spans="1:9" x14ac:dyDescent="0.25">
      <c r="A25" s="16"/>
      <c r="B25" s="20"/>
      <c r="C25" s="20"/>
      <c r="D25" s="20"/>
      <c r="E25" s="20"/>
      <c r="F25" s="20"/>
      <c r="G25" s="20"/>
      <c r="H25" s="20"/>
      <c r="I25" s="21"/>
    </row>
    <row r="26" spans="1:9" x14ac:dyDescent="0.25">
      <c r="A26" s="46" t="s">
        <v>9</v>
      </c>
      <c r="B26" s="20" t="s">
        <v>713</v>
      </c>
      <c r="C26" s="20"/>
      <c r="D26" s="20"/>
      <c r="E26" s="20"/>
      <c r="F26" s="20"/>
      <c r="G26" s="20"/>
      <c r="H26" s="20"/>
      <c r="I26" s="21"/>
    </row>
    <row r="27" spans="1:9" x14ac:dyDescent="0.25">
      <c r="A27" s="16"/>
      <c r="B27" s="20" t="s">
        <v>708</v>
      </c>
      <c r="C27" s="20"/>
      <c r="D27" s="20"/>
      <c r="E27" s="20"/>
      <c r="F27" s="20"/>
      <c r="G27" s="20"/>
      <c r="H27" s="20"/>
      <c r="I27" s="21"/>
    </row>
    <row r="28" spans="1:9" x14ac:dyDescent="0.25">
      <c r="A28" s="16"/>
      <c r="B28" s="20"/>
      <c r="C28" s="20"/>
      <c r="D28" s="20"/>
      <c r="E28" s="20"/>
      <c r="F28" s="20"/>
      <c r="G28" s="20"/>
      <c r="H28" s="20"/>
      <c r="I28" s="21"/>
    </row>
    <row r="29" spans="1:9" x14ac:dyDescent="0.25">
      <c r="A29" s="16"/>
      <c r="B29" s="20" t="s">
        <v>712</v>
      </c>
      <c r="C29" s="20"/>
      <c r="D29" s="20"/>
      <c r="E29" s="20"/>
      <c r="F29" s="20"/>
      <c r="G29" s="20"/>
      <c r="H29" s="20"/>
      <c r="I29" s="21"/>
    </row>
    <row r="30" spans="1:9" x14ac:dyDescent="0.25">
      <c r="A30" s="16"/>
      <c r="B30" s="20" t="s">
        <v>709</v>
      </c>
      <c r="C30" s="20"/>
      <c r="D30" s="20"/>
      <c r="E30" s="20"/>
      <c r="F30" s="20"/>
      <c r="G30" s="20"/>
      <c r="H30" s="20"/>
      <c r="I30" s="21"/>
    </row>
    <row r="31" spans="1:9" x14ac:dyDescent="0.25">
      <c r="A31" s="16"/>
      <c r="B31" s="20"/>
      <c r="C31" s="20"/>
      <c r="D31" s="20"/>
      <c r="E31" s="20"/>
      <c r="F31" s="20"/>
      <c r="G31" s="20"/>
      <c r="H31" s="20"/>
      <c r="I31" s="21"/>
    </row>
    <row r="32" spans="1:9" x14ac:dyDescent="0.25">
      <c r="A32" s="16"/>
      <c r="B32" s="20" t="s">
        <v>711</v>
      </c>
      <c r="C32" s="20"/>
      <c r="D32" s="20"/>
      <c r="E32" s="20"/>
      <c r="F32" s="20"/>
      <c r="G32" s="20"/>
      <c r="H32" s="20"/>
      <c r="I32" s="21"/>
    </row>
    <row r="33" spans="1:9" ht="15.75" thickBot="1" x14ac:dyDescent="0.3">
      <c r="A33" s="17"/>
      <c r="B33" s="25" t="s">
        <v>710</v>
      </c>
      <c r="C33" s="25"/>
      <c r="D33" s="25"/>
      <c r="E33" s="25"/>
      <c r="F33" s="25"/>
      <c r="G33" s="25"/>
      <c r="H33" s="25"/>
      <c r="I33" s="26"/>
    </row>
  </sheetData>
  <mergeCells count="1">
    <mergeCell ref="H1:I1"/>
  </mergeCells>
  <hyperlinks>
    <hyperlink ref="H1" location="TOC!A1" display="Return to TOC" xr:uid="{9903340D-0649-4D03-BD1D-2CB2A46330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AC31A-9C33-4355-9D2F-168A1317B480}">
  <dimension ref="A1:L24"/>
  <sheetViews>
    <sheetView workbookViewId="0"/>
  </sheetViews>
  <sheetFormatPr defaultRowHeight="15" x14ac:dyDescent="0.25"/>
  <cols>
    <col min="1" max="1" width="14" bestFit="1" customWidth="1"/>
    <col min="2" max="2" width="12.42578125" customWidth="1"/>
    <col min="10" max="10" width="4.140625" customWidth="1"/>
    <col min="11" max="11" width="3.7109375" customWidth="1"/>
  </cols>
  <sheetData>
    <row r="1" spans="1:12" x14ac:dyDescent="0.25">
      <c r="A1" s="6" t="s">
        <v>3</v>
      </c>
      <c r="B1" s="7" t="s">
        <v>11</v>
      </c>
      <c r="C1" s="7"/>
      <c r="D1" s="8"/>
      <c r="E1" s="8"/>
      <c r="F1" s="8"/>
      <c r="G1" s="8"/>
      <c r="H1" s="62"/>
      <c r="I1" s="230" t="s">
        <v>4</v>
      </c>
      <c r="J1" s="231"/>
      <c r="L1" s="10" t="s">
        <v>5</v>
      </c>
    </row>
    <row r="2" spans="1:12" x14ac:dyDescent="0.25">
      <c r="A2" s="11" t="s">
        <v>6</v>
      </c>
      <c r="B2" s="18" t="s">
        <v>67</v>
      </c>
      <c r="C2" s="18"/>
      <c r="D2" s="18"/>
      <c r="E2" s="18"/>
      <c r="F2" s="18"/>
      <c r="G2" s="18"/>
      <c r="H2" s="20"/>
      <c r="I2" s="20"/>
      <c r="J2" s="12"/>
      <c r="K2" t="s">
        <v>27</v>
      </c>
    </row>
    <row r="3" spans="1:12" x14ac:dyDescent="0.25">
      <c r="A3" s="11" t="s">
        <v>7</v>
      </c>
      <c r="B3" s="18" t="s">
        <v>50</v>
      </c>
      <c r="C3" s="18"/>
      <c r="D3" s="18"/>
      <c r="E3" s="18"/>
      <c r="F3" s="18"/>
      <c r="G3" s="18"/>
      <c r="H3" s="18"/>
      <c r="I3" s="18"/>
      <c r="J3" s="12"/>
    </row>
    <row r="4" spans="1:12" x14ac:dyDescent="0.25">
      <c r="A4" s="13"/>
      <c r="B4" s="19"/>
      <c r="C4" s="19"/>
      <c r="D4" s="19"/>
      <c r="E4" s="19"/>
      <c r="F4" s="19"/>
      <c r="G4" s="19"/>
      <c r="H4" s="19"/>
      <c r="I4" s="19"/>
      <c r="J4" s="14"/>
    </row>
    <row r="5" spans="1:12" x14ac:dyDescent="0.25">
      <c r="A5" s="15" t="s">
        <v>8</v>
      </c>
      <c r="B5" s="18" t="s">
        <v>68</v>
      </c>
      <c r="C5" s="20"/>
      <c r="D5" s="20"/>
      <c r="E5" s="20"/>
      <c r="F5" s="20"/>
      <c r="G5" s="20"/>
      <c r="H5" s="20"/>
      <c r="I5" s="20"/>
      <c r="J5" s="21"/>
    </row>
    <row r="6" spans="1:12" x14ac:dyDescent="0.25">
      <c r="A6" s="16"/>
      <c r="B6" s="18" t="s">
        <v>69</v>
      </c>
      <c r="C6" s="20"/>
      <c r="D6" s="20"/>
      <c r="E6" s="20"/>
      <c r="F6" s="20"/>
      <c r="G6" s="20"/>
      <c r="H6" s="20"/>
      <c r="I6" s="20"/>
      <c r="J6" s="21"/>
    </row>
    <row r="7" spans="1:12" x14ac:dyDescent="0.25">
      <c r="A7" s="16"/>
      <c r="B7" s="18" t="s">
        <v>33</v>
      </c>
      <c r="C7" s="20"/>
      <c r="D7" s="20"/>
      <c r="E7" s="20"/>
      <c r="F7" s="20"/>
      <c r="G7" s="20"/>
      <c r="H7" s="20"/>
      <c r="I7" s="20"/>
      <c r="J7" s="21"/>
    </row>
    <row r="8" spans="1:12" x14ac:dyDescent="0.25">
      <c r="A8" s="16"/>
      <c r="B8" s="20"/>
      <c r="C8" s="20"/>
      <c r="D8" s="20"/>
      <c r="E8" s="20"/>
      <c r="F8" s="20"/>
      <c r="G8" s="20"/>
      <c r="H8" s="20"/>
      <c r="I8" s="20"/>
      <c r="J8" s="21"/>
    </row>
    <row r="9" spans="1:12" x14ac:dyDescent="0.25">
      <c r="A9" s="16"/>
      <c r="B9" s="58"/>
      <c r="C9" s="47"/>
      <c r="D9" s="41" t="s">
        <v>80</v>
      </c>
      <c r="E9" s="28"/>
      <c r="F9" s="42"/>
      <c r="G9" s="28" t="s">
        <v>79</v>
      </c>
      <c r="H9" s="28"/>
      <c r="I9" s="42"/>
      <c r="J9" s="21"/>
    </row>
    <row r="10" spans="1:12" x14ac:dyDescent="0.25">
      <c r="A10" s="16"/>
      <c r="B10" s="64"/>
      <c r="C10" s="23" t="s">
        <v>38</v>
      </c>
      <c r="D10" s="36" t="s">
        <v>76</v>
      </c>
      <c r="E10" s="22" t="s">
        <v>78</v>
      </c>
      <c r="F10" s="63"/>
      <c r="G10" s="23" t="s">
        <v>76</v>
      </c>
      <c r="H10" s="22" t="s">
        <v>78</v>
      </c>
      <c r="I10" s="63"/>
      <c r="J10" s="21"/>
    </row>
    <row r="11" spans="1:12" x14ac:dyDescent="0.25">
      <c r="A11" s="16"/>
      <c r="B11" s="66" t="s">
        <v>70</v>
      </c>
      <c r="C11" s="31" t="s">
        <v>39</v>
      </c>
      <c r="D11" s="38" t="s">
        <v>77</v>
      </c>
      <c r="E11" s="31" t="s">
        <v>40</v>
      </c>
      <c r="F11" s="32" t="s">
        <v>41</v>
      </c>
      <c r="G11" s="31" t="s">
        <v>77</v>
      </c>
      <c r="H11" s="31" t="s">
        <v>40</v>
      </c>
      <c r="I11" s="32" t="s">
        <v>41</v>
      </c>
      <c r="J11" s="21"/>
    </row>
    <row r="12" spans="1:12" x14ac:dyDescent="0.25">
      <c r="A12" s="16"/>
      <c r="B12" s="65" t="s">
        <v>71</v>
      </c>
      <c r="C12" s="24">
        <v>50000</v>
      </c>
      <c r="D12" s="36">
        <v>0.7</v>
      </c>
      <c r="E12" s="23">
        <v>0.7</v>
      </c>
      <c r="F12" s="48">
        <v>0.7</v>
      </c>
      <c r="G12" s="23">
        <v>1.03</v>
      </c>
      <c r="H12" s="23">
        <v>0.97</v>
      </c>
      <c r="I12" s="48">
        <v>0.89</v>
      </c>
      <c r="J12" s="21"/>
    </row>
    <row r="13" spans="1:12" x14ac:dyDescent="0.25">
      <c r="A13" s="16"/>
      <c r="B13" s="65" t="s">
        <v>72</v>
      </c>
      <c r="C13" s="24">
        <v>70500</v>
      </c>
      <c r="D13" s="36">
        <v>0.85</v>
      </c>
      <c r="E13" s="23">
        <v>0.8</v>
      </c>
      <c r="F13" s="48">
        <v>0.9</v>
      </c>
      <c r="G13" s="23">
        <v>1.02</v>
      </c>
      <c r="H13" s="23">
        <v>1.02</v>
      </c>
      <c r="I13" s="48">
        <v>0.92</v>
      </c>
      <c r="J13" s="21"/>
    </row>
    <row r="14" spans="1:12" x14ac:dyDescent="0.25">
      <c r="A14" s="16"/>
      <c r="B14" s="65" t="s">
        <v>73</v>
      </c>
      <c r="C14" s="24">
        <v>98000</v>
      </c>
      <c r="D14" s="36">
        <v>1.05</v>
      </c>
      <c r="E14" s="23">
        <v>1.05</v>
      </c>
      <c r="F14" s="48">
        <v>1.05</v>
      </c>
      <c r="G14" s="23">
        <v>0.98</v>
      </c>
      <c r="H14" s="23">
        <v>0.96</v>
      </c>
      <c r="I14" s="48">
        <v>0.93</v>
      </c>
      <c r="J14" s="21"/>
    </row>
    <row r="15" spans="1:12" x14ac:dyDescent="0.25">
      <c r="A15" s="16"/>
      <c r="B15" s="65" t="s">
        <v>74</v>
      </c>
      <c r="C15" s="24">
        <v>150000</v>
      </c>
      <c r="D15" s="36">
        <v>1.2</v>
      </c>
      <c r="E15" s="23">
        <v>1.1499999999999999</v>
      </c>
      <c r="F15" s="48">
        <v>1.1499999999999999</v>
      </c>
      <c r="G15" s="23">
        <v>0.97</v>
      </c>
      <c r="H15" s="23">
        <v>1.02</v>
      </c>
      <c r="I15" s="48">
        <v>1.06</v>
      </c>
      <c r="J15" s="21"/>
    </row>
    <row r="16" spans="1:12" x14ac:dyDescent="0.25">
      <c r="A16" s="16"/>
      <c r="B16" s="66" t="s">
        <v>75</v>
      </c>
      <c r="C16" s="39">
        <v>10000</v>
      </c>
      <c r="D16" s="38">
        <v>1.45</v>
      </c>
      <c r="E16" s="31">
        <v>1.55</v>
      </c>
      <c r="F16" s="32">
        <v>1.35</v>
      </c>
      <c r="G16" s="31">
        <v>0.96</v>
      </c>
      <c r="H16" s="31">
        <v>1.06</v>
      </c>
      <c r="I16" s="32">
        <v>1.1100000000000001</v>
      </c>
      <c r="J16" s="21"/>
    </row>
    <row r="17" spans="1:10" x14ac:dyDescent="0.25">
      <c r="A17" s="16"/>
      <c r="B17" s="20"/>
      <c r="C17" s="20"/>
      <c r="D17" s="20"/>
      <c r="E17" s="20"/>
      <c r="F17" s="20"/>
      <c r="G17" s="20"/>
      <c r="H17" s="20"/>
      <c r="I17" s="20"/>
      <c r="J17" s="21"/>
    </row>
    <row r="18" spans="1:10" x14ac:dyDescent="0.25">
      <c r="A18" s="46" t="s">
        <v>9</v>
      </c>
      <c r="B18" s="18" t="s">
        <v>81</v>
      </c>
      <c r="C18" s="20"/>
      <c r="D18" s="20"/>
      <c r="E18" s="20"/>
      <c r="F18" s="20"/>
      <c r="G18" s="20"/>
      <c r="H18" s="20"/>
      <c r="I18" s="20"/>
      <c r="J18" s="21"/>
    </row>
    <row r="19" spans="1:10" x14ac:dyDescent="0.25">
      <c r="A19" s="16"/>
      <c r="B19" s="18" t="s">
        <v>82</v>
      </c>
      <c r="C19" s="20"/>
      <c r="D19" s="20"/>
      <c r="E19" s="20"/>
      <c r="F19" s="20"/>
      <c r="G19" s="20"/>
      <c r="H19" s="20"/>
      <c r="I19" s="20"/>
      <c r="J19" s="21"/>
    </row>
    <row r="20" spans="1:10" x14ac:dyDescent="0.25">
      <c r="A20" s="16"/>
      <c r="B20" s="18" t="s">
        <v>83</v>
      </c>
      <c r="C20" s="20"/>
      <c r="D20" s="20"/>
      <c r="E20" s="20"/>
      <c r="F20" s="20"/>
      <c r="G20" s="20"/>
      <c r="H20" s="20"/>
      <c r="I20" s="20"/>
      <c r="J20" s="21"/>
    </row>
    <row r="21" spans="1:10" x14ac:dyDescent="0.25">
      <c r="A21" s="16"/>
      <c r="B21" s="20"/>
      <c r="C21" s="20"/>
      <c r="D21" s="20"/>
      <c r="E21" s="20"/>
      <c r="F21" s="20"/>
      <c r="G21" s="20"/>
      <c r="H21" s="20"/>
      <c r="I21" s="20"/>
      <c r="J21" s="21"/>
    </row>
    <row r="22" spans="1:10" x14ac:dyDescent="0.25">
      <c r="A22" s="16"/>
      <c r="B22" s="18" t="s">
        <v>84</v>
      </c>
      <c r="C22" s="20"/>
      <c r="D22" s="20"/>
      <c r="E22" s="20"/>
      <c r="F22" s="20"/>
      <c r="G22" s="20"/>
      <c r="H22" s="20"/>
      <c r="I22" s="20"/>
      <c r="J22" s="21"/>
    </row>
    <row r="23" spans="1:10" x14ac:dyDescent="0.25">
      <c r="A23" s="16"/>
      <c r="B23" s="18" t="s">
        <v>85</v>
      </c>
      <c r="C23" s="20"/>
      <c r="D23" s="20"/>
      <c r="E23" s="20"/>
      <c r="F23" s="20"/>
      <c r="G23" s="20"/>
      <c r="H23" s="20"/>
      <c r="I23" s="20"/>
      <c r="J23" s="21"/>
    </row>
    <row r="24" spans="1:10" ht="15.75" thickBot="1" x14ac:dyDescent="0.3">
      <c r="A24" s="17"/>
      <c r="B24" s="61" t="s">
        <v>86</v>
      </c>
      <c r="C24" s="25"/>
      <c r="D24" s="25"/>
      <c r="E24" s="25"/>
      <c r="F24" s="25"/>
      <c r="G24" s="25"/>
      <c r="H24" s="25"/>
      <c r="I24" s="25"/>
      <c r="J24" s="26"/>
    </row>
  </sheetData>
  <mergeCells count="1">
    <mergeCell ref="I1:J1"/>
  </mergeCells>
  <hyperlinks>
    <hyperlink ref="I1" location="TOC!A1" display="Return to TOC" xr:uid="{35BCFE09-B398-4E27-AE86-9A6959986254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F39B3-82E4-4AB7-A57D-4678722D33FB}">
  <dimension ref="A1:P38"/>
  <sheetViews>
    <sheetView workbookViewId="0"/>
  </sheetViews>
  <sheetFormatPr defaultRowHeight="15" x14ac:dyDescent="0.25"/>
  <cols>
    <col min="1" max="1" width="13.28515625" bestFit="1" customWidth="1"/>
    <col min="2" max="2" width="10.42578125" customWidth="1"/>
    <col min="4" max="4" width="7.42578125" bestFit="1" customWidth="1"/>
    <col min="5" max="5" width="8.85546875" bestFit="1" customWidth="1"/>
    <col min="6" max="6" width="15.42578125" bestFit="1" customWidth="1"/>
    <col min="9" max="9" width="3.7109375" customWidth="1"/>
  </cols>
  <sheetData>
    <row r="1" spans="1:10" x14ac:dyDescent="0.25">
      <c r="A1" s="6" t="s">
        <v>3</v>
      </c>
      <c r="B1" s="7" t="s">
        <v>415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716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740</v>
      </c>
      <c r="C3" s="18"/>
      <c r="D3" s="18"/>
      <c r="E3" s="18"/>
      <c r="F3" s="18"/>
      <c r="G3" s="18"/>
      <c r="H3" s="12"/>
      <c r="I3" s="111"/>
    </row>
    <row r="4" spans="1:10" x14ac:dyDescent="0.25">
      <c r="A4" s="13"/>
      <c r="B4" s="19"/>
      <c r="C4" s="19"/>
      <c r="D4" s="19"/>
      <c r="E4" s="19"/>
      <c r="F4" s="19"/>
      <c r="G4" s="19"/>
      <c r="H4" s="14"/>
      <c r="I4" s="111"/>
    </row>
    <row r="5" spans="1:10" x14ac:dyDescent="0.25">
      <c r="A5" s="15" t="s">
        <v>8</v>
      </c>
      <c r="B5" s="20" t="s">
        <v>733</v>
      </c>
      <c r="C5" s="20"/>
      <c r="D5" s="20"/>
      <c r="E5" s="20"/>
      <c r="F5" s="20"/>
      <c r="G5" s="20"/>
      <c r="H5" s="21"/>
    </row>
    <row r="6" spans="1:10" x14ac:dyDescent="0.25">
      <c r="A6" s="16"/>
      <c r="B6" s="20" t="s">
        <v>734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27" t="s">
        <v>717</v>
      </c>
      <c r="C8" s="70"/>
      <c r="D8" s="70"/>
      <c r="E8" s="71"/>
      <c r="F8" s="223">
        <v>43466</v>
      </c>
      <c r="G8" s="20"/>
      <c r="H8" s="21"/>
    </row>
    <row r="9" spans="1:10" x14ac:dyDescent="0.25">
      <c r="A9" s="16"/>
      <c r="B9" s="140" t="s">
        <v>718</v>
      </c>
      <c r="C9" s="20"/>
      <c r="D9" s="20"/>
      <c r="E9" s="72"/>
      <c r="F9" s="48" t="s">
        <v>719</v>
      </c>
      <c r="G9" s="20"/>
      <c r="H9" s="21"/>
    </row>
    <row r="10" spans="1:10" x14ac:dyDescent="0.25">
      <c r="A10" s="16"/>
      <c r="B10" s="140" t="s">
        <v>720</v>
      </c>
      <c r="C10" s="20"/>
      <c r="D10" s="20"/>
      <c r="E10" s="72"/>
      <c r="F10" s="82">
        <v>0.02</v>
      </c>
      <c r="G10" s="20"/>
      <c r="H10" s="21"/>
    </row>
    <row r="11" spans="1:10" x14ac:dyDescent="0.25">
      <c r="A11" s="16"/>
      <c r="B11" s="140" t="s">
        <v>721</v>
      </c>
      <c r="C11" s="20"/>
      <c r="D11" s="20"/>
      <c r="E11" s="72"/>
      <c r="F11" s="37">
        <v>100000</v>
      </c>
      <c r="G11" s="20"/>
      <c r="H11" s="21"/>
    </row>
    <row r="12" spans="1:10" x14ac:dyDescent="0.25">
      <c r="A12" s="16"/>
      <c r="B12" s="140" t="s">
        <v>722</v>
      </c>
      <c r="C12" s="20"/>
      <c r="D12" s="20"/>
      <c r="E12" s="72"/>
      <c r="F12" s="88">
        <v>0.6</v>
      </c>
      <c r="G12" s="20"/>
      <c r="H12" s="21"/>
    </row>
    <row r="13" spans="1:10" x14ac:dyDescent="0.25">
      <c r="A13" s="16"/>
      <c r="B13" s="141" t="s">
        <v>723</v>
      </c>
      <c r="C13" s="73"/>
      <c r="D13" s="73"/>
      <c r="E13" s="74"/>
      <c r="F13" s="40">
        <v>500000</v>
      </c>
      <c r="G13" s="20"/>
      <c r="H13" s="21"/>
    </row>
    <row r="14" spans="1:10" x14ac:dyDescent="0.25">
      <c r="A14" s="16"/>
      <c r="B14" s="20"/>
      <c r="C14" s="20"/>
      <c r="D14" s="20"/>
      <c r="E14" s="20"/>
      <c r="F14" s="20"/>
      <c r="G14" s="20"/>
      <c r="H14" s="21"/>
    </row>
    <row r="15" spans="1:10" x14ac:dyDescent="0.25">
      <c r="A15" s="16"/>
      <c r="B15" s="139" t="s">
        <v>724</v>
      </c>
      <c r="C15" s="20"/>
      <c r="D15" s="20"/>
      <c r="E15" s="20"/>
      <c r="F15" s="20"/>
      <c r="G15" s="20"/>
      <c r="H15" s="21"/>
    </row>
    <row r="16" spans="1:10" x14ac:dyDescent="0.25">
      <c r="A16" s="16"/>
      <c r="B16" s="96">
        <v>2015</v>
      </c>
      <c r="C16" s="96">
        <v>2016</v>
      </c>
      <c r="D16" s="96">
        <v>2017</v>
      </c>
      <c r="E16" s="96">
        <v>2018</v>
      </c>
      <c r="F16" s="20"/>
      <c r="G16" s="20"/>
      <c r="H16" s="21"/>
    </row>
    <row r="17" spans="1:8" x14ac:dyDescent="0.25">
      <c r="A17" s="16"/>
      <c r="B17" s="59">
        <v>3450</v>
      </c>
      <c r="C17" s="59">
        <v>2389</v>
      </c>
      <c r="D17" s="52">
        <v>456</v>
      </c>
      <c r="E17" s="59">
        <v>5694</v>
      </c>
      <c r="F17" s="20"/>
      <c r="G17" s="20"/>
      <c r="H17" s="21"/>
    </row>
    <row r="18" spans="1:8" x14ac:dyDescent="0.25">
      <c r="A18" s="16"/>
      <c r="B18" s="59">
        <v>5000</v>
      </c>
      <c r="C18" s="52">
        <v>345</v>
      </c>
      <c r="D18" s="59">
        <v>126890</v>
      </c>
      <c r="E18" s="59">
        <v>99832</v>
      </c>
      <c r="F18" s="20"/>
      <c r="G18" s="20"/>
      <c r="H18" s="21"/>
    </row>
    <row r="19" spans="1:8" x14ac:dyDescent="0.25">
      <c r="A19" s="16"/>
      <c r="B19" s="52">
        <v>234</v>
      </c>
      <c r="C19" s="59">
        <v>1236806</v>
      </c>
      <c r="D19" s="59">
        <v>2345</v>
      </c>
      <c r="E19" s="59">
        <v>76532</v>
      </c>
      <c r="F19" s="20"/>
      <c r="G19" s="20"/>
      <c r="H19" s="21"/>
    </row>
    <row r="20" spans="1:8" x14ac:dyDescent="0.25">
      <c r="A20" s="16"/>
      <c r="B20" s="59">
        <v>98000</v>
      </c>
      <c r="C20" s="52"/>
      <c r="D20" s="59">
        <v>1874</v>
      </c>
      <c r="E20" s="52"/>
      <c r="F20" s="20"/>
      <c r="G20" s="20"/>
      <c r="H20" s="21"/>
    </row>
    <row r="21" spans="1:8" x14ac:dyDescent="0.25">
      <c r="A21" s="16"/>
      <c r="B21" s="59">
        <v>324789</v>
      </c>
      <c r="C21" s="52"/>
      <c r="D21" s="52">
        <v>690</v>
      </c>
      <c r="E21" s="52"/>
      <c r="F21" s="20"/>
      <c r="G21" s="20"/>
      <c r="H21" s="21"/>
    </row>
    <row r="22" spans="1:8" x14ac:dyDescent="0.25">
      <c r="A22" s="16"/>
      <c r="B22" s="53"/>
      <c r="C22" s="53"/>
      <c r="D22" s="60">
        <v>26986</v>
      </c>
      <c r="E22" s="53"/>
      <c r="F22" s="20"/>
      <c r="G22" s="20"/>
      <c r="H22" s="21"/>
    </row>
    <row r="23" spans="1:8" x14ac:dyDescent="0.25">
      <c r="A23" s="16"/>
      <c r="B23" s="20"/>
      <c r="C23" s="20"/>
      <c r="D23" s="20"/>
      <c r="E23" s="20"/>
      <c r="F23" s="20"/>
      <c r="G23" s="20"/>
      <c r="H23" s="21"/>
    </row>
    <row r="24" spans="1:8" x14ac:dyDescent="0.25">
      <c r="A24" s="16"/>
      <c r="B24" s="20" t="s">
        <v>735</v>
      </c>
      <c r="C24" s="20"/>
      <c r="D24" s="20"/>
      <c r="E24" s="20"/>
      <c r="F24" s="20"/>
      <c r="G24" s="20"/>
      <c r="H24" s="21"/>
    </row>
    <row r="25" spans="1:8" x14ac:dyDescent="0.25">
      <c r="A25" s="16"/>
      <c r="B25" s="20" t="s">
        <v>736</v>
      </c>
      <c r="C25" s="20"/>
      <c r="D25" s="20"/>
      <c r="E25" s="20"/>
      <c r="F25" s="20"/>
      <c r="G25" s="20"/>
      <c r="H25" s="21"/>
    </row>
    <row r="26" spans="1:8" x14ac:dyDescent="0.25">
      <c r="A26" s="16"/>
      <c r="B26" s="20"/>
      <c r="C26" s="20"/>
      <c r="D26" s="20"/>
      <c r="E26" s="20"/>
      <c r="F26" s="20"/>
      <c r="G26" s="20"/>
      <c r="H26" s="21"/>
    </row>
    <row r="27" spans="1:8" x14ac:dyDescent="0.25">
      <c r="A27" s="16"/>
      <c r="B27" s="108" t="s">
        <v>725</v>
      </c>
      <c r="C27" s="108" t="s">
        <v>726</v>
      </c>
      <c r="D27" s="20"/>
      <c r="E27" s="237" t="s">
        <v>606</v>
      </c>
      <c r="F27" s="108" t="s">
        <v>727</v>
      </c>
      <c r="G27" s="20"/>
      <c r="H27" s="21"/>
    </row>
    <row r="28" spans="1:8" x14ac:dyDescent="0.25">
      <c r="A28" s="16"/>
      <c r="B28" s="109" t="s">
        <v>728</v>
      </c>
      <c r="C28" s="109" t="s">
        <v>729</v>
      </c>
      <c r="D28" s="20"/>
      <c r="E28" s="238"/>
      <c r="F28" s="109" t="s">
        <v>403</v>
      </c>
      <c r="G28" s="20"/>
      <c r="H28" s="21"/>
    </row>
    <row r="29" spans="1:8" x14ac:dyDescent="0.25">
      <c r="A29" s="16"/>
      <c r="B29" s="94" t="s">
        <v>730</v>
      </c>
      <c r="C29" s="133">
        <v>1.5</v>
      </c>
      <c r="D29" s="20"/>
      <c r="E29" s="95">
        <v>100000</v>
      </c>
      <c r="F29" s="95">
        <v>17500</v>
      </c>
      <c r="G29" s="20"/>
      <c r="H29" s="21"/>
    </row>
    <row r="30" spans="1:8" x14ac:dyDescent="0.25">
      <c r="A30" s="16"/>
      <c r="B30" s="94" t="s">
        <v>731</v>
      </c>
      <c r="C30" s="133">
        <v>1.23</v>
      </c>
      <c r="D30" s="20"/>
      <c r="E30" s="95">
        <v>500000</v>
      </c>
      <c r="F30" s="95">
        <v>28567</v>
      </c>
      <c r="G30" s="20"/>
      <c r="H30" s="21"/>
    </row>
    <row r="31" spans="1:8" x14ac:dyDescent="0.25">
      <c r="A31" s="16"/>
      <c r="B31" s="94" t="s">
        <v>732</v>
      </c>
      <c r="C31" s="133">
        <v>1.2</v>
      </c>
      <c r="D31" s="20"/>
      <c r="E31" s="95">
        <v>1000000</v>
      </c>
      <c r="F31" s="95">
        <v>43393</v>
      </c>
      <c r="G31" s="20"/>
      <c r="H31" s="21"/>
    </row>
    <row r="32" spans="1:8" x14ac:dyDescent="0.25">
      <c r="A32" s="16"/>
      <c r="B32" s="20"/>
      <c r="C32" s="20"/>
      <c r="D32" s="20"/>
      <c r="E32" s="94" t="s">
        <v>272</v>
      </c>
      <c r="F32" s="95">
        <v>85504</v>
      </c>
      <c r="G32" s="20"/>
      <c r="H32" s="21"/>
    </row>
    <row r="33" spans="1:16" x14ac:dyDescent="0.25">
      <c r="A33" s="16"/>
      <c r="B33" s="20"/>
      <c r="C33" s="20"/>
      <c r="D33" s="20"/>
      <c r="E33" s="20"/>
      <c r="F33" s="20"/>
      <c r="G33" s="20"/>
      <c r="H33" s="21"/>
    </row>
    <row r="34" spans="1:16" x14ac:dyDescent="0.25">
      <c r="A34" s="46" t="s">
        <v>9</v>
      </c>
      <c r="B34" s="20" t="s">
        <v>737</v>
      </c>
      <c r="C34" s="20"/>
      <c r="D34" s="20"/>
      <c r="E34" s="20"/>
      <c r="F34" s="20"/>
      <c r="G34" s="20"/>
      <c r="H34" s="21"/>
      <c r="J34" s="111"/>
      <c r="K34" s="111"/>
      <c r="L34" s="111"/>
      <c r="M34" s="111"/>
      <c r="N34" s="111"/>
      <c r="O34" s="111"/>
      <c r="P34" s="111"/>
    </row>
    <row r="35" spans="1:16" x14ac:dyDescent="0.25">
      <c r="A35" s="16"/>
      <c r="B35" s="20" t="s">
        <v>738</v>
      </c>
      <c r="C35" s="20"/>
      <c r="D35" s="20"/>
      <c r="E35" s="20"/>
      <c r="F35" s="20"/>
      <c r="G35" s="20"/>
      <c r="H35" s="21"/>
      <c r="J35" s="111"/>
      <c r="K35" s="111"/>
      <c r="L35" s="111"/>
      <c r="M35" s="111"/>
      <c r="N35" s="111"/>
      <c r="O35" s="111"/>
      <c r="P35" s="111"/>
    </row>
    <row r="36" spans="1:16" x14ac:dyDescent="0.25">
      <c r="A36" s="16"/>
      <c r="B36" s="20"/>
      <c r="C36" s="20"/>
      <c r="D36" s="20"/>
      <c r="E36" s="20"/>
      <c r="F36" s="20"/>
      <c r="G36" s="20"/>
      <c r="H36" s="21"/>
      <c r="J36" s="111"/>
      <c r="K36" s="111"/>
      <c r="L36" s="111"/>
      <c r="M36" s="111"/>
      <c r="N36" s="111"/>
      <c r="O36" s="111"/>
      <c r="P36" s="111"/>
    </row>
    <row r="37" spans="1:16" ht="15.75" thickBot="1" x14ac:dyDescent="0.3">
      <c r="A37" s="17"/>
      <c r="B37" s="25" t="s">
        <v>739</v>
      </c>
      <c r="C37" s="25"/>
      <c r="D37" s="25"/>
      <c r="E37" s="25"/>
      <c r="F37" s="25"/>
      <c r="G37" s="25"/>
      <c r="H37" s="26"/>
      <c r="J37" s="111"/>
      <c r="K37" s="111"/>
      <c r="L37" s="111"/>
      <c r="M37" s="111"/>
      <c r="N37" s="111"/>
      <c r="O37" s="111"/>
      <c r="P37" s="111"/>
    </row>
    <row r="38" spans="1:16" x14ac:dyDescent="0.25">
      <c r="J38" s="111"/>
      <c r="K38" s="111"/>
      <c r="L38" s="111"/>
      <c r="M38" s="111"/>
      <c r="N38" s="111"/>
      <c r="O38" s="111"/>
      <c r="P38" s="111"/>
    </row>
  </sheetData>
  <mergeCells count="2">
    <mergeCell ref="G1:H1"/>
    <mergeCell ref="E27:E28"/>
  </mergeCells>
  <hyperlinks>
    <hyperlink ref="G1" location="TOC!A1" display="Return to TOC" xr:uid="{3746D2B4-250B-4133-BC35-156C5D7CD856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FCF8D-8F71-487F-8B31-18DEEF52B13F}">
  <dimension ref="A1:K37"/>
  <sheetViews>
    <sheetView workbookViewId="0"/>
  </sheetViews>
  <sheetFormatPr defaultRowHeight="15" x14ac:dyDescent="0.25"/>
  <cols>
    <col min="1" max="1" width="13.28515625" bestFit="1" customWidth="1"/>
    <col min="9" max="9" width="4.5703125" customWidth="1"/>
    <col min="10" max="10" width="3.7109375" customWidth="1"/>
    <col min="11" max="11" width="11.5703125" bestFit="1" customWidth="1"/>
    <col min="12" max="13" width="10.5703125" bestFit="1" customWidth="1"/>
    <col min="16" max="16" width="11.5703125" bestFit="1" customWidth="1"/>
  </cols>
  <sheetData>
    <row r="1" spans="1:11" x14ac:dyDescent="0.25">
      <c r="A1" s="6" t="s">
        <v>3</v>
      </c>
      <c r="B1" s="7" t="s">
        <v>415</v>
      </c>
      <c r="C1" s="7"/>
      <c r="D1" s="8"/>
      <c r="E1" s="8"/>
      <c r="F1" s="8"/>
      <c r="G1" s="8"/>
      <c r="H1" s="230" t="s">
        <v>4</v>
      </c>
      <c r="I1" s="231"/>
      <c r="K1" s="10" t="s">
        <v>5</v>
      </c>
    </row>
    <row r="2" spans="1:11" x14ac:dyDescent="0.25">
      <c r="A2" s="11" t="s">
        <v>6</v>
      </c>
      <c r="B2" s="18" t="s">
        <v>797</v>
      </c>
      <c r="C2" s="18"/>
      <c r="D2" s="18"/>
      <c r="E2" s="18"/>
      <c r="F2" s="18"/>
      <c r="G2" s="18"/>
      <c r="H2" s="18"/>
      <c r="I2" s="12"/>
      <c r="J2" t="s">
        <v>27</v>
      </c>
    </row>
    <row r="3" spans="1:11" x14ac:dyDescent="0.25">
      <c r="A3" s="11" t="s">
        <v>7</v>
      </c>
      <c r="B3" s="18" t="s">
        <v>824</v>
      </c>
      <c r="C3" s="18"/>
      <c r="D3" s="18"/>
      <c r="E3" s="18"/>
      <c r="F3" s="18"/>
      <c r="G3" s="18"/>
      <c r="H3" s="18"/>
      <c r="I3" s="12"/>
      <c r="J3" s="111"/>
    </row>
    <row r="4" spans="1:11" x14ac:dyDescent="0.25">
      <c r="A4" s="13"/>
      <c r="B4" s="19"/>
      <c r="C4" s="19"/>
      <c r="D4" s="19"/>
      <c r="E4" s="19"/>
      <c r="F4" s="19"/>
      <c r="G4" s="19"/>
      <c r="H4" s="19"/>
      <c r="I4" s="14"/>
      <c r="J4" s="111"/>
    </row>
    <row r="5" spans="1:11" x14ac:dyDescent="0.25">
      <c r="A5" s="15" t="s">
        <v>8</v>
      </c>
      <c r="B5" s="20" t="s">
        <v>798</v>
      </c>
      <c r="C5" s="20"/>
      <c r="D5" s="20"/>
      <c r="E5" s="20"/>
      <c r="F5" s="20"/>
      <c r="G5" s="20"/>
      <c r="H5" s="20"/>
      <c r="I5" s="21"/>
    </row>
    <row r="6" spans="1:11" x14ac:dyDescent="0.25">
      <c r="A6" s="16"/>
      <c r="B6" s="18" t="s">
        <v>799</v>
      </c>
      <c r="C6" s="20"/>
      <c r="D6" s="20"/>
      <c r="E6" s="20"/>
      <c r="F6" s="20"/>
      <c r="G6" s="20"/>
      <c r="H6" s="20"/>
      <c r="I6" s="21"/>
    </row>
    <row r="7" spans="1:11" x14ac:dyDescent="0.25">
      <c r="A7" s="16"/>
      <c r="B7" s="69">
        <v>339232</v>
      </c>
      <c r="C7" s="27" t="s">
        <v>800</v>
      </c>
      <c r="D7" s="70"/>
      <c r="E7" s="70"/>
      <c r="F7" s="70"/>
      <c r="G7" s="70"/>
      <c r="H7" s="71"/>
      <c r="I7" s="21"/>
    </row>
    <row r="8" spans="1:11" x14ac:dyDescent="0.25">
      <c r="A8" s="16"/>
      <c r="B8" s="131">
        <v>0.04</v>
      </c>
      <c r="C8" s="140" t="s">
        <v>801</v>
      </c>
      <c r="D8" s="20"/>
      <c r="E8" s="20"/>
      <c r="F8" s="20"/>
      <c r="G8" s="20"/>
      <c r="H8" s="72"/>
      <c r="I8" s="21"/>
    </row>
    <row r="9" spans="1:11" x14ac:dyDescent="0.25">
      <c r="A9" s="16"/>
      <c r="B9" s="52">
        <v>1.4550000000000001</v>
      </c>
      <c r="C9" s="140" t="s">
        <v>802</v>
      </c>
      <c r="D9" s="20"/>
      <c r="E9" s="20"/>
      <c r="F9" s="20"/>
      <c r="G9" s="20"/>
      <c r="H9" s="72"/>
      <c r="I9" s="21"/>
    </row>
    <row r="10" spans="1:11" x14ac:dyDescent="0.25">
      <c r="A10" s="16"/>
      <c r="B10" s="52">
        <v>1.2130000000000001</v>
      </c>
      <c r="C10" s="140" t="s">
        <v>803</v>
      </c>
      <c r="D10" s="20"/>
      <c r="E10" s="20"/>
      <c r="F10" s="20"/>
      <c r="G10" s="20"/>
      <c r="H10" s="72"/>
      <c r="I10" s="21"/>
    </row>
    <row r="11" spans="1:11" x14ac:dyDescent="0.25">
      <c r="A11" s="16"/>
      <c r="B11" s="52">
        <v>1.103</v>
      </c>
      <c r="C11" s="140" t="s">
        <v>804</v>
      </c>
      <c r="D11" s="20"/>
      <c r="E11" s="20"/>
      <c r="F11" s="20"/>
      <c r="G11" s="20"/>
      <c r="H11" s="72"/>
      <c r="I11" s="21"/>
    </row>
    <row r="12" spans="1:11" x14ac:dyDescent="0.25">
      <c r="A12" s="16"/>
      <c r="B12" s="52">
        <v>0.72</v>
      </c>
      <c r="C12" s="140" t="s">
        <v>805</v>
      </c>
      <c r="D12" s="20"/>
      <c r="E12" s="20"/>
      <c r="F12" s="20"/>
      <c r="G12" s="20"/>
      <c r="H12" s="72"/>
      <c r="I12" s="21"/>
    </row>
    <row r="13" spans="1:11" x14ac:dyDescent="0.25">
      <c r="A13" s="16"/>
      <c r="B13" s="54">
        <v>73769</v>
      </c>
      <c r="C13" s="140" t="s">
        <v>806</v>
      </c>
      <c r="D13" s="20"/>
      <c r="E13" s="20"/>
      <c r="F13" s="20"/>
      <c r="G13" s="20"/>
      <c r="H13" s="72"/>
      <c r="I13" s="21"/>
    </row>
    <row r="14" spans="1:11" x14ac:dyDescent="0.25">
      <c r="A14" s="16"/>
      <c r="B14" s="54">
        <v>53417</v>
      </c>
      <c r="C14" s="140" t="s">
        <v>807</v>
      </c>
      <c r="D14" s="20"/>
      <c r="E14" s="20"/>
      <c r="F14" s="20"/>
      <c r="G14" s="20"/>
      <c r="H14" s="72"/>
      <c r="I14" s="21"/>
    </row>
    <row r="15" spans="1:11" x14ac:dyDescent="0.25">
      <c r="A15" s="16"/>
      <c r="B15" s="54">
        <v>44783</v>
      </c>
      <c r="C15" s="140" t="s">
        <v>808</v>
      </c>
      <c r="D15" s="20"/>
      <c r="E15" s="20"/>
      <c r="F15" s="20"/>
      <c r="G15" s="20"/>
      <c r="H15" s="72"/>
      <c r="I15" s="21"/>
    </row>
    <row r="16" spans="1:11" x14ac:dyDescent="0.25">
      <c r="A16" s="16"/>
      <c r="B16" s="131">
        <v>0.8</v>
      </c>
      <c r="C16" s="140" t="s">
        <v>809</v>
      </c>
      <c r="D16" s="20"/>
      <c r="E16" s="20"/>
      <c r="F16" s="20"/>
      <c r="G16" s="20"/>
      <c r="H16" s="72"/>
      <c r="I16" s="21"/>
    </row>
    <row r="17" spans="1:9" x14ac:dyDescent="0.25">
      <c r="A17" s="16"/>
      <c r="B17" s="131">
        <v>0.1</v>
      </c>
      <c r="C17" s="140" t="s">
        <v>810</v>
      </c>
      <c r="D17" s="20"/>
      <c r="E17" s="20"/>
      <c r="F17" s="20"/>
      <c r="G17" s="20"/>
      <c r="H17" s="72"/>
      <c r="I17" s="21"/>
    </row>
    <row r="18" spans="1:9" x14ac:dyDescent="0.25">
      <c r="A18" s="16"/>
      <c r="B18" s="131">
        <v>0.02</v>
      </c>
      <c r="C18" s="140" t="s">
        <v>811</v>
      </c>
      <c r="D18" s="20"/>
      <c r="E18" s="20"/>
      <c r="F18" s="20"/>
      <c r="G18" s="20"/>
      <c r="H18" s="72"/>
      <c r="I18" s="21"/>
    </row>
    <row r="19" spans="1:9" x14ac:dyDescent="0.25">
      <c r="A19" s="16"/>
      <c r="B19" s="131">
        <v>0.12</v>
      </c>
      <c r="C19" s="140" t="s">
        <v>812</v>
      </c>
      <c r="D19" s="20"/>
      <c r="E19" s="20"/>
      <c r="F19" s="20"/>
      <c r="G19" s="20"/>
      <c r="H19" s="72"/>
      <c r="I19" s="21"/>
    </row>
    <row r="20" spans="1:9" x14ac:dyDescent="0.25">
      <c r="A20" s="16"/>
      <c r="B20" s="54">
        <v>25000</v>
      </c>
      <c r="C20" s="140" t="s">
        <v>813</v>
      </c>
      <c r="D20" s="20"/>
      <c r="E20" s="20"/>
      <c r="F20" s="20"/>
      <c r="G20" s="20"/>
      <c r="H20" s="72"/>
      <c r="I20" s="21"/>
    </row>
    <row r="21" spans="1:9" x14ac:dyDescent="0.25">
      <c r="A21" s="16"/>
      <c r="B21" s="131">
        <v>0.08</v>
      </c>
      <c r="C21" s="140" t="s">
        <v>814</v>
      </c>
      <c r="D21" s="20"/>
      <c r="E21" s="20"/>
      <c r="F21" s="20"/>
      <c r="G21" s="20"/>
      <c r="H21" s="72"/>
      <c r="I21" s="21"/>
    </row>
    <row r="22" spans="1:9" x14ac:dyDescent="0.25">
      <c r="A22" s="16"/>
      <c r="B22" s="54">
        <v>100000</v>
      </c>
      <c r="C22" s="140" t="s">
        <v>597</v>
      </c>
      <c r="D22" s="20"/>
      <c r="E22" s="20"/>
      <c r="F22" s="20"/>
      <c r="G22" s="20"/>
      <c r="H22" s="72"/>
      <c r="I22" s="21"/>
    </row>
    <row r="23" spans="1:9" x14ac:dyDescent="0.25">
      <c r="A23" s="16"/>
      <c r="B23" s="52" t="s">
        <v>815</v>
      </c>
      <c r="C23" s="140" t="s">
        <v>666</v>
      </c>
      <c r="D23" s="20"/>
      <c r="E23" s="20"/>
      <c r="F23" s="20"/>
      <c r="G23" s="20"/>
      <c r="H23" s="72"/>
      <c r="I23" s="21"/>
    </row>
    <row r="24" spans="1:9" x14ac:dyDescent="0.25">
      <c r="A24" s="16"/>
      <c r="B24" s="52" t="s">
        <v>815</v>
      </c>
      <c r="C24" s="140" t="s">
        <v>698</v>
      </c>
      <c r="D24" s="20"/>
      <c r="E24" s="20"/>
      <c r="F24" s="20"/>
      <c r="G24" s="20"/>
      <c r="H24" s="72"/>
      <c r="I24" s="21"/>
    </row>
    <row r="25" spans="1:9" x14ac:dyDescent="0.25">
      <c r="A25" s="16"/>
      <c r="B25" s="53" t="s">
        <v>815</v>
      </c>
      <c r="C25" s="141" t="s">
        <v>816</v>
      </c>
      <c r="D25" s="73"/>
      <c r="E25" s="73"/>
      <c r="F25" s="73"/>
      <c r="G25" s="73"/>
      <c r="H25" s="74"/>
      <c r="I25" s="21"/>
    </row>
    <row r="26" spans="1:9" x14ac:dyDescent="0.25">
      <c r="A26" s="16"/>
      <c r="B26" s="20"/>
      <c r="C26" s="20"/>
      <c r="D26" s="20"/>
      <c r="E26" s="20"/>
      <c r="F26" s="20"/>
      <c r="G26" s="20"/>
      <c r="H26" s="20"/>
      <c r="I26" s="21"/>
    </row>
    <row r="27" spans="1:9" x14ac:dyDescent="0.25">
      <c r="A27" s="16"/>
      <c r="B27" s="91" t="s">
        <v>817</v>
      </c>
      <c r="C27" s="20"/>
      <c r="D27" s="20"/>
      <c r="E27" s="20"/>
      <c r="F27" s="20"/>
      <c r="G27" s="20"/>
      <c r="H27" s="20"/>
      <c r="I27" s="21"/>
    </row>
    <row r="28" spans="1:9" x14ac:dyDescent="0.25">
      <c r="A28" s="16"/>
      <c r="B28" s="91" t="s">
        <v>818</v>
      </c>
      <c r="C28" s="20"/>
      <c r="D28" s="20"/>
      <c r="E28" s="20"/>
      <c r="F28" s="20"/>
      <c r="G28" s="20"/>
      <c r="H28" s="20"/>
      <c r="I28" s="21"/>
    </row>
    <row r="29" spans="1:9" x14ac:dyDescent="0.25">
      <c r="A29" s="16"/>
      <c r="B29" s="91"/>
      <c r="C29" s="20"/>
      <c r="D29" s="20"/>
      <c r="E29" s="20"/>
      <c r="F29" s="20"/>
      <c r="G29" s="20"/>
      <c r="H29" s="20"/>
      <c r="I29" s="21"/>
    </row>
    <row r="30" spans="1:9" x14ac:dyDescent="0.25">
      <c r="A30" s="46" t="s">
        <v>9</v>
      </c>
      <c r="B30" s="91" t="s">
        <v>819</v>
      </c>
      <c r="C30" s="20"/>
      <c r="D30" s="20"/>
      <c r="E30" s="20"/>
      <c r="F30" s="20"/>
      <c r="G30" s="20"/>
      <c r="H30" s="20"/>
      <c r="I30" s="21"/>
    </row>
    <row r="31" spans="1:9" x14ac:dyDescent="0.25">
      <c r="A31" s="16"/>
      <c r="B31" s="91"/>
      <c r="C31" s="20"/>
      <c r="D31" s="20"/>
      <c r="E31" s="20"/>
      <c r="F31" s="20"/>
      <c r="G31" s="20"/>
      <c r="H31" s="20"/>
      <c r="I31" s="21"/>
    </row>
    <row r="32" spans="1:9" x14ac:dyDescent="0.25">
      <c r="A32" s="16"/>
      <c r="B32" s="91" t="s">
        <v>820</v>
      </c>
      <c r="C32" s="20"/>
      <c r="D32" s="20"/>
      <c r="E32" s="20"/>
      <c r="F32" s="20"/>
      <c r="G32" s="20"/>
      <c r="H32" s="20"/>
      <c r="I32" s="21"/>
    </row>
    <row r="33" spans="1:9" x14ac:dyDescent="0.25">
      <c r="A33" s="16"/>
      <c r="B33" s="20"/>
      <c r="C33" s="20"/>
      <c r="D33" s="20"/>
      <c r="E33" s="20"/>
      <c r="F33" s="20"/>
      <c r="G33" s="20"/>
      <c r="H33" s="20"/>
      <c r="I33" s="21"/>
    </row>
    <row r="34" spans="1:9" x14ac:dyDescent="0.25">
      <c r="A34" s="16"/>
      <c r="B34" s="20" t="s">
        <v>821</v>
      </c>
      <c r="C34" s="20"/>
      <c r="D34" s="20"/>
      <c r="E34" s="20"/>
      <c r="F34" s="20"/>
      <c r="G34" s="20"/>
      <c r="H34" s="20"/>
      <c r="I34" s="21"/>
    </row>
    <row r="35" spans="1:9" x14ac:dyDescent="0.25">
      <c r="A35" s="16"/>
      <c r="B35" s="20"/>
      <c r="C35" s="20"/>
      <c r="D35" s="20"/>
      <c r="E35" s="20"/>
      <c r="F35" s="20"/>
      <c r="G35" s="20"/>
      <c r="H35" s="20"/>
      <c r="I35" s="21"/>
    </row>
    <row r="36" spans="1:9" x14ac:dyDescent="0.25">
      <c r="A36" s="16"/>
      <c r="B36" s="20" t="s">
        <v>822</v>
      </c>
      <c r="C36" s="20"/>
      <c r="D36" s="20"/>
      <c r="E36" s="20"/>
      <c r="F36" s="20"/>
      <c r="G36" s="20"/>
      <c r="H36" s="20"/>
      <c r="I36" s="21"/>
    </row>
    <row r="37" spans="1:9" ht="15.75" thickBot="1" x14ac:dyDescent="0.3">
      <c r="A37" s="17"/>
      <c r="B37" s="25" t="s">
        <v>823</v>
      </c>
      <c r="C37" s="25"/>
      <c r="D37" s="25"/>
      <c r="E37" s="25"/>
      <c r="F37" s="25"/>
      <c r="G37" s="25"/>
      <c r="H37" s="25"/>
      <c r="I37" s="26"/>
    </row>
  </sheetData>
  <mergeCells count="1">
    <mergeCell ref="H1:I1"/>
  </mergeCells>
  <hyperlinks>
    <hyperlink ref="H1" location="TOC!A1" display="Return to TOC" xr:uid="{798D700C-2794-4ECE-8F3D-FD19D3884CD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1402-FE9C-4300-B3EA-D34154736066}">
  <dimension ref="A1:I22"/>
  <sheetViews>
    <sheetView workbookViewId="0"/>
  </sheetViews>
  <sheetFormatPr defaultRowHeight="15" x14ac:dyDescent="0.25"/>
  <cols>
    <col min="1" max="1" width="14" bestFit="1" customWidth="1"/>
    <col min="3" max="3" width="11.42578125" bestFit="1" customWidth="1"/>
    <col min="8" max="8" width="3.7109375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87</v>
      </c>
      <c r="C2" s="18"/>
      <c r="D2" s="18"/>
      <c r="E2" s="18"/>
      <c r="F2" s="18"/>
      <c r="G2" s="12"/>
    </row>
    <row r="3" spans="1:9" x14ac:dyDescent="0.25">
      <c r="A3" s="11" t="s">
        <v>7</v>
      </c>
      <c r="B3" s="18" t="s">
        <v>88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93</v>
      </c>
      <c r="C5" s="20"/>
      <c r="D5" s="20"/>
      <c r="E5" s="20"/>
      <c r="F5" s="20"/>
      <c r="G5" s="21"/>
    </row>
    <row r="6" spans="1:9" x14ac:dyDescent="0.25">
      <c r="A6" s="16"/>
      <c r="B6" s="18" t="s">
        <v>89</v>
      </c>
      <c r="C6" s="20"/>
      <c r="D6" s="20"/>
      <c r="E6" s="20"/>
      <c r="F6" s="20"/>
      <c r="G6" s="21"/>
    </row>
    <row r="7" spans="1:9" x14ac:dyDescent="0.25">
      <c r="A7" s="16"/>
      <c r="B7" s="18" t="s">
        <v>90</v>
      </c>
      <c r="C7" s="20"/>
      <c r="D7" s="20"/>
      <c r="E7" s="20"/>
      <c r="F7" s="20"/>
      <c r="G7" s="21"/>
    </row>
    <row r="8" spans="1:9" x14ac:dyDescent="0.25">
      <c r="A8" s="16"/>
      <c r="B8" s="20"/>
      <c r="C8" s="20"/>
      <c r="D8" s="20"/>
      <c r="E8" s="20"/>
      <c r="F8" s="20"/>
      <c r="G8" s="21"/>
    </row>
    <row r="9" spans="1:9" x14ac:dyDescent="0.25">
      <c r="A9" s="16"/>
      <c r="B9" s="67" t="s">
        <v>91</v>
      </c>
      <c r="C9" s="68" t="s">
        <v>92</v>
      </c>
      <c r="D9" s="20"/>
      <c r="E9" s="20"/>
      <c r="F9" s="20"/>
      <c r="G9" s="21"/>
    </row>
    <row r="10" spans="1:9" x14ac:dyDescent="0.25">
      <c r="A10" s="16"/>
      <c r="B10" s="52">
        <v>1</v>
      </c>
      <c r="C10" s="49">
        <v>8000</v>
      </c>
      <c r="D10" s="20"/>
      <c r="E10" s="20"/>
      <c r="F10" s="20"/>
      <c r="G10" s="21"/>
    </row>
    <row r="11" spans="1:9" x14ac:dyDescent="0.25">
      <c r="A11" s="16"/>
      <c r="B11" s="52">
        <v>2</v>
      </c>
      <c r="C11" s="49">
        <v>21000</v>
      </c>
      <c r="D11" s="20"/>
      <c r="E11" s="20"/>
      <c r="F11" s="20"/>
      <c r="G11" s="21"/>
    </row>
    <row r="12" spans="1:9" x14ac:dyDescent="0.25">
      <c r="A12" s="16"/>
      <c r="B12" s="52">
        <v>3</v>
      </c>
      <c r="C12" s="49">
        <v>3000</v>
      </c>
      <c r="D12" s="20"/>
      <c r="E12" s="20"/>
      <c r="F12" s="20"/>
      <c r="G12" s="21"/>
    </row>
    <row r="13" spans="1:9" x14ac:dyDescent="0.25">
      <c r="A13" s="16"/>
      <c r="B13" s="53">
        <v>4</v>
      </c>
      <c r="C13" s="50">
        <v>11500</v>
      </c>
      <c r="D13" s="20"/>
      <c r="E13" s="20"/>
      <c r="F13" s="20"/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16"/>
      <c r="B15" s="20" t="s">
        <v>94</v>
      </c>
      <c r="C15" s="20"/>
      <c r="D15" s="20"/>
      <c r="E15" s="20"/>
      <c r="F15" s="20"/>
      <c r="G15" s="21"/>
    </row>
    <row r="16" spans="1:9" x14ac:dyDescent="0.25">
      <c r="A16" s="16"/>
      <c r="B16" s="69">
        <v>10000</v>
      </c>
      <c r="C16" s="70" t="s">
        <v>95</v>
      </c>
      <c r="D16" s="71"/>
      <c r="E16" s="20"/>
      <c r="F16" s="20"/>
      <c r="G16" s="21"/>
    </row>
    <row r="17" spans="1:7" x14ac:dyDescent="0.25">
      <c r="A17" s="16"/>
      <c r="B17" s="52">
        <v>0.8</v>
      </c>
      <c r="C17" s="20" t="s">
        <v>96</v>
      </c>
      <c r="D17" s="72"/>
      <c r="E17" s="20"/>
      <c r="F17" s="20"/>
      <c r="G17" s="21"/>
    </row>
    <row r="18" spans="1:7" x14ac:dyDescent="0.25">
      <c r="A18" s="16"/>
      <c r="B18" s="52">
        <v>0.2</v>
      </c>
      <c r="C18" s="20" t="s">
        <v>97</v>
      </c>
      <c r="D18" s="72"/>
      <c r="E18" s="20"/>
      <c r="F18" s="20"/>
      <c r="G18" s="21"/>
    </row>
    <row r="19" spans="1:7" x14ac:dyDescent="0.25">
      <c r="A19" s="16"/>
      <c r="B19" s="54">
        <v>30000</v>
      </c>
      <c r="C19" s="20" t="s">
        <v>98</v>
      </c>
      <c r="D19" s="72"/>
      <c r="E19" s="20"/>
      <c r="F19" s="20"/>
      <c r="G19" s="21"/>
    </row>
    <row r="20" spans="1:7" x14ac:dyDescent="0.25">
      <c r="A20" s="16"/>
      <c r="B20" s="53">
        <v>0.6</v>
      </c>
      <c r="C20" s="73" t="s">
        <v>99</v>
      </c>
      <c r="D20" s="74"/>
      <c r="E20" s="20"/>
      <c r="F20" s="20"/>
      <c r="G20" s="21"/>
    </row>
    <row r="21" spans="1:7" x14ac:dyDescent="0.25">
      <c r="A21" s="16"/>
      <c r="B21" s="20"/>
      <c r="C21" s="20"/>
      <c r="D21" s="20"/>
      <c r="E21" s="20"/>
      <c r="F21" s="20"/>
      <c r="G21" s="21"/>
    </row>
    <row r="22" spans="1:7" ht="15.75" thickBot="1" x14ac:dyDescent="0.3">
      <c r="A22" s="75" t="s">
        <v>9</v>
      </c>
      <c r="B22" s="25" t="s">
        <v>88</v>
      </c>
      <c r="C22" s="25"/>
      <c r="D22" s="25"/>
      <c r="E22" s="25"/>
      <c r="F22" s="25"/>
      <c r="G22" s="26"/>
    </row>
  </sheetData>
  <mergeCells count="1">
    <mergeCell ref="F1:G1"/>
  </mergeCells>
  <hyperlinks>
    <hyperlink ref="F1" location="TOC!A1" display="Return to TOC" xr:uid="{29ED8E19-9586-4C75-B6ED-60F175498639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13FEE-96F9-438A-ADA3-4DDCC2F17707}">
  <dimension ref="A1:J34"/>
  <sheetViews>
    <sheetView workbookViewId="0"/>
  </sheetViews>
  <sheetFormatPr defaultRowHeight="15" x14ac:dyDescent="0.25"/>
  <cols>
    <col min="1" max="1" width="14" bestFit="1" customWidth="1"/>
    <col min="8" max="8" width="5.42578125" customWidth="1"/>
    <col min="9" max="9" width="3.7109375" customWidth="1"/>
    <col min="16" max="16" width="9.85546875" bestFit="1" customWidth="1"/>
    <col min="17" max="17" width="12.42578125" bestFit="1" customWidth="1"/>
    <col min="18" max="20" width="12.28515625" bestFit="1" customWidth="1"/>
  </cols>
  <sheetData>
    <row r="1" spans="1:10" x14ac:dyDescent="0.25">
      <c r="A1" s="6" t="s">
        <v>3</v>
      </c>
      <c r="B1" s="7" t="s">
        <v>11</v>
      </c>
      <c r="C1" s="7"/>
      <c r="D1" s="8"/>
      <c r="E1" s="8"/>
      <c r="F1" s="8"/>
      <c r="G1" s="230" t="s">
        <v>4</v>
      </c>
      <c r="H1" s="231"/>
      <c r="J1" s="10" t="s">
        <v>5</v>
      </c>
    </row>
    <row r="2" spans="1:10" x14ac:dyDescent="0.25">
      <c r="A2" s="11" t="s">
        <v>6</v>
      </c>
      <c r="B2" s="18" t="s">
        <v>108</v>
      </c>
      <c r="C2" s="18"/>
      <c r="D2" s="18"/>
      <c r="E2" s="18"/>
      <c r="F2" s="18"/>
      <c r="G2" s="18"/>
      <c r="H2" s="12"/>
      <c r="I2" t="s">
        <v>27</v>
      </c>
    </row>
    <row r="3" spans="1:10" x14ac:dyDescent="0.25">
      <c r="A3" s="11" t="s">
        <v>7</v>
      </c>
      <c r="B3" s="18" t="s">
        <v>125</v>
      </c>
      <c r="C3" s="18"/>
      <c r="D3" s="18"/>
      <c r="E3" s="18"/>
      <c r="F3" s="18"/>
      <c r="G3" s="18"/>
      <c r="H3" s="12"/>
    </row>
    <row r="4" spans="1:10" x14ac:dyDescent="0.25">
      <c r="A4" s="13"/>
      <c r="B4" s="19"/>
      <c r="C4" s="19"/>
      <c r="D4" s="19"/>
      <c r="E4" s="19"/>
      <c r="F4" s="19"/>
      <c r="G4" s="19"/>
      <c r="H4" s="14"/>
    </row>
    <row r="5" spans="1:10" x14ac:dyDescent="0.25">
      <c r="A5" s="15" t="s">
        <v>8</v>
      </c>
      <c r="B5" s="18" t="s">
        <v>109</v>
      </c>
      <c r="C5" s="20"/>
      <c r="D5" s="20"/>
      <c r="E5" s="20"/>
      <c r="F5" s="20"/>
      <c r="G5" s="20"/>
      <c r="H5" s="21"/>
    </row>
    <row r="6" spans="1:10" x14ac:dyDescent="0.25">
      <c r="A6" s="16"/>
      <c r="B6" s="18" t="s">
        <v>110</v>
      </c>
      <c r="C6" s="20"/>
      <c r="D6" s="20"/>
      <c r="E6" s="20"/>
      <c r="F6" s="20"/>
      <c r="G6" s="20"/>
      <c r="H6" s="21"/>
    </row>
    <row r="7" spans="1:10" x14ac:dyDescent="0.25">
      <c r="A7" s="16"/>
      <c r="B7" s="20"/>
      <c r="C7" s="20"/>
      <c r="D7" s="20"/>
      <c r="E7" s="20"/>
      <c r="F7" s="20"/>
      <c r="G7" s="20"/>
      <c r="H7" s="21"/>
    </row>
    <row r="8" spans="1:10" x14ac:dyDescent="0.25">
      <c r="A8" s="16"/>
      <c r="B8" s="20"/>
      <c r="C8" s="20"/>
      <c r="D8" s="20"/>
      <c r="E8" s="20"/>
      <c r="F8" s="20"/>
      <c r="G8" s="20"/>
      <c r="H8" s="21"/>
    </row>
    <row r="9" spans="1:10" x14ac:dyDescent="0.25">
      <c r="A9" s="16"/>
      <c r="B9" s="20"/>
      <c r="C9" s="20"/>
      <c r="D9" s="20"/>
      <c r="E9" s="20"/>
      <c r="F9" s="20"/>
      <c r="G9" s="20"/>
      <c r="H9" s="21"/>
    </row>
    <row r="10" spans="1:10" x14ac:dyDescent="0.25">
      <c r="A10" s="16"/>
      <c r="B10" s="20" t="s">
        <v>111</v>
      </c>
      <c r="C10" s="20"/>
      <c r="D10" s="20"/>
      <c r="E10" s="20"/>
      <c r="F10" s="20"/>
      <c r="G10" s="20"/>
      <c r="H10" s="21"/>
    </row>
    <row r="11" spans="1:10" x14ac:dyDescent="0.25">
      <c r="A11" s="16"/>
      <c r="B11" s="20" t="s">
        <v>112</v>
      </c>
      <c r="C11" s="20"/>
      <c r="D11" s="20"/>
      <c r="E11" s="20"/>
      <c r="F11" s="20"/>
      <c r="G11" s="20"/>
      <c r="H11" s="21"/>
    </row>
    <row r="12" spans="1:10" ht="18" x14ac:dyDescent="0.35">
      <c r="A12" s="16"/>
      <c r="B12" s="20" t="s">
        <v>122</v>
      </c>
      <c r="C12" s="20"/>
      <c r="D12" s="20"/>
      <c r="E12" s="20"/>
      <c r="F12" s="20"/>
      <c r="G12" s="20"/>
      <c r="H12" s="21"/>
    </row>
    <row r="13" spans="1:10" ht="18" x14ac:dyDescent="0.35">
      <c r="A13" s="16"/>
      <c r="B13" s="20" t="s">
        <v>123</v>
      </c>
      <c r="C13" s="20"/>
      <c r="D13" s="20"/>
      <c r="E13" s="20"/>
      <c r="F13" s="20"/>
      <c r="G13" s="20"/>
      <c r="H13" s="21"/>
    </row>
    <row r="14" spans="1:10" ht="18" x14ac:dyDescent="0.35">
      <c r="A14" s="16"/>
      <c r="B14" s="20" t="s">
        <v>124</v>
      </c>
      <c r="C14" s="20"/>
      <c r="D14" s="20"/>
      <c r="E14" s="20"/>
      <c r="F14" s="20"/>
      <c r="G14" s="20"/>
      <c r="H14" s="21"/>
    </row>
    <row r="15" spans="1:10" x14ac:dyDescent="0.25">
      <c r="A15" s="16"/>
      <c r="B15" s="20" t="s">
        <v>113</v>
      </c>
      <c r="C15" s="20"/>
      <c r="D15" s="20"/>
      <c r="E15" s="20"/>
      <c r="F15" s="20"/>
      <c r="G15" s="20"/>
      <c r="H15" s="21"/>
    </row>
    <row r="16" spans="1:10" x14ac:dyDescent="0.25">
      <c r="A16" s="16"/>
      <c r="B16" s="20"/>
      <c r="C16" s="20"/>
      <c r="D16" s="20"/>
      <c r="E16" s="20"/>
      <c r="F16" s="20"/>
      <c r="G16" s="20"/>
      <c r="H16" s="21"/>
    </row>
    <row r="17" spans="1:8" x14ac:dyDescent="0.25">
      <c r="A17" s="46" t="s">
        <v>9</v>
      </c>
      <c r="B17" s="20" t="s">
        <v>114</v>
      </c>
      <c r="C17" s="20"/>
      <c r="D17" s="20"/>
      <c r="E17" s="20"/>
      <c r="F17" s="20"/>
      <c r="G17" s="20"/>
      <c r="H17" s="21"/>
    </row>
    <row r="18" spans="1:8" x14ac:dyDescent="0.25">
      <c r="A18" s="16"/>
      <c r="B18" s="20" t="s">
        <v>115</v>
      </c>
      <c r="C18" s="20"/>
      <c r="D18" s="20"/>
      <c r="E18" s="20"/>
      <c r="F18" s="20"/>
      <c r="G18" s="20"/>
      <c r="H18" s="21"/>
    </row>
    <row r="19" spans="1:8" x14ac:dyDescent="0.25">
      <c r="A19" s="16"/>
      <c r="B19" s="20" t="s">
        <v>116</v>
      </c>
      <c r="C19" s="20"/>
      <c r="D19" s="20"/>
      <c r="E19" s="20"/>
      <c r="F19" s="20"/>
      <c r="G19" s="20"/>
      <c r="H19" s="21"/>
    </row>
    <row r="20" spans="1:8" x14ac:dyDescent="0.25">
      <c r="A20" s="16"/>
      <c r="B20" s="20"/>
      <c r="C20" s="20"/>
      <c r="D20" s="20"/>
      <c r="E20" s="20"/>
      <c r="F20" s="20"/>
      <c r="G20" s="20"/>
      <c r="H20" s="21"/>
    </row>
    <row r="21" spans="1:8" x14ac:dyDescent="0.25">
      <c r="A21" s="16"/>
      <c r="B21" s="20" t="s">
        <v>117</v>
      </c>
      <c r="C21" s="20"/>
      <c r="D21" s="20"/>
      <c r="E21" s="20"/>
      <c r="F21" s="20"/>
      <c r="G21" s="20"/>
      <c r="H21" s="21"/>
    </row>
    <row r="22" spans="1:8" x14ac:dyDescent="0.25">
      <c r="A22" s="16"/>
      <c r="B22" s="20" t="s">
        <v>118</v>
      </c>
      <c r="C22" s="20"/>
      <c r="D22" s="20"/>
      <c r="E22" s="20"/>
      <c r="F22" s="20"/>
      <c r="G22" s="20"/>
      <c r="H22" s="21"/>
    </row>
    <row r="23" spans="1:8" x14ac:dyDescent="0.25">
      <c r="A23" s="16"/>
      <c r="B23" s="20"/>
      <c r="C23" s="20"/>
      <c r="D23" s="20"/>
      <c r="E23" s="20"/>
      <c r="F23" s="20"/>
      <c r="G23" s="20"/>
      <c r="H23" s="21"/>
    </row>
    <row r="24" spans="1:8" x14ac:dyDescent="0.25">
      <c r="A24" s="16"/>
      <c r="B24" s="20" t="s">
        <v>119</v>
      </c>
      <c r="C24" s="20"/>
      <c r="D24" s="20"/>
      <c r="E24" s="20"/>
      <c r="F24" s="20"/>
      <c r="G24" s="20"/>
      <c r="H24" s="21"/>
    </row>
    <row r="25" spans="1:8" x14ac:dyDescent="0.25">
      <c r="A25" s="16"/>
      <c r="B25" s="20" t="s">
        <v>120</v>
      </c>
      <c r="C25" s="20"/>
      <c r="D25" s="20"/>
      <c r="E25" s="20"/>
      <c r="F25" s="20"/>
      <c r="G25" s="20"/>
      <c r="H25" s="21"/>
    </row>
    <row r="26" spans="1:8" x14ac:dyDescent="0.25">
      <c r="A26" s="16"/>
      <c r="B26" s="20"/>
      <c r="C26" s="20"/>
      <c r="D26" s="20"/>
      <c r="E26" s="20"/>
      <c r="F26" s="20"/>
      <c r="G26" s="20"/>
      <c r="H26" s="21"/>
    </row>
    <row r="27" spans="1:8" x14ac:dyDescent="0.25">
      <c r="A27" s="16"/>
      <c r="B27" s="51" t="s">
        <v>17</v>
      </c>
      <c r="C27" s="41" t="s">
        <v>121</v>
      </c>
      <c r="D27" s="28"/>
      <c r="E27" s="28"/>
      <c r="F27" s="42"/>
      <c r="G27" s="20"/>
      <c r="H27" s="21"/>
    </row>
    <row r="28" spans="1:8" x14ac:dyDescent="0.25">
      <c r="A28" s="16"/>
      <c r="B28" s="53" t="s">
        <v>60</v>
      </c>
      <c r="C28" s="38">
        <v>1</v>
      </c>
      <c r="D28" s="31">
        <v>2</v>
      </c>
      <c r="E28" s="31">
        <v>3</v>
      </c>
      <c r="F28" s="32">
        <v>4</v>
      </c>
      <c r="G28" s="20"/>
      <c r="H28" s="21"/>
    </row>
    <row r="29" spans="1:8" x14ac:dyDescent="0.25">
      <c r="A29" s="16"/>
      <c r="B29" s="77">
        <v>1000</v>
      </c>
      <c r="C29" s="78">
        <v>0.15</v>
      </c>
      <c r="D29" s="79">
        <v>0.65</v>
      </c>
      <c r="E29" s="79">
        <v>0.55000000000000004</v>
      </c>
      <c r="F29" s="80">
        <v>0.8</v>
      </c>
      <c r="G29" s="20"/>
      <c r="H29" s="21"/>
    </row>
    <row r="30" spans="1:8" x14ac:dyDescent="0.25">
      <c r="A30" s="16"/>
      <c r="B30" s="59">
        <v>2000</v>
      </c>
      <c r="C30" s="81">
        <v>0.35</v>
      </c>
      <c r="D30" s="76">
        <v>0.75</v>
      </c>
      <c r="E30" s="76">
        <v>0.63</v>
      </c>
      <c r="F30" s="82">
        <v>0.75</v>
      </c>
      <c r="G30" s="20"/>
      <c r="H30" s="21"/>
    </row>
    <row r="31" spans="1:8" x14ac:dyDescent="0.25">
      <c r="A31" s="16"/>
      <c r="B31" s="59">
        <v>3000</v>
      </c>
      <c r="C31" s="81">
        <v>0.55000000000000004</v>
      </c>
      <c r="D31" s="76">
        <v>0.85</v>
      </c>
      <c r="E31" s="76">
        <v>0.7</v>
      </c>
      <c r="F31" s="82">
        <v>0.62</v>
      </c>
      <c r="G31" s="20"/>
      <c r="H31" s="21"/>
    </row>
    <row r="32" spans="1:8" x14ac:dyDescent="0.25">
      <c r="A32" s="16"/>
      <c r="B32" s="59">
        <v>4000</v>
      </c>
      <c r="C32" s="81">
        <v>0.75</v>
      </c>
      <c r="D32" s="76">
        <v>0.95</v>
      </c>
      <c r="E32" s="76">
        <v>0.76</v>
      </c>
      <c r="F32" s="82">
        <v>0.53</v>
      </c>
      <c r="G32" s="20"/>
      <c r="H32" s="21"/>
    </row>
    <row r="33" spans="1:8" x14ac:dyDescent="0.25">
      <c r="A33" s="16"/>
      <c r="B33" s="60">
        <v>5000</v>
      </c>
      <c r="C33" s="83">
        <v>0.95</v>
      </c>
      <c r="D33" s="84">
        <v>1.05</v>
      </c>
      <c r="E33" s="84">
        <v>0.81</v>
      </c>
      <c r="F33" s="85">
        <v>0.4</v>
      </c>
      <c r="G33" s="20"/>
      <c r="H33" s="21"/>
    </row>
    <row r="34" spans="1:8" ht="15.75" thickBot="1" x14ac:dyDescent="0.3">
      <c r="A34" s="17"/>
      <c r="B34" s="25"/>
      <c r="C34" s="25"/>
      <c r="D34" s="25"/>
      <c r="E34" s="25"/>
      <c r="F34" s="25"/>
      <c r="G34" s="25"/>
      <c r="H34" s="26"/>
    </row>
  </sheetData>
  <mergeCells count="1">
    <mergeCell ref="G1:H1"/>
  </mergeCells>
  <hyperlinks>
    <hyperlink ref="G1" location="TOC!A1" display="Return to TOC" xr:uid="{CC652AE3-D43A-4368-B06A-FA8C32DD96CE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B1E27-E800-43A7-B592-D538EBAEB86E}">
  <dimension ref="A1:I25"/>
  <sheetViews>
    <sheetView workbookViewId="0"/>
  </sheetViews>
  <sheetFormatPr defaultRowHeight="15" x14ac:dyDescent="0.25"/>
  <cols>
    <col min="1" max="1" width="14" bestFit="1" customWidth="1"/>
    <col min="7" max="7" width="11.28515625" customWidth="1"/>
    <col min="8" max="8" width="3.7109375" customWidth="1"/>
    <col min="16" max="17" width="10" bestFit="1" customWidth="1"/>
    <col min="18" max="18" width="11.28515625" bestFit="1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101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50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102</v>
      </c>
      <c r="C5" s="20"/>
      <c r="D5" s="20"/>
      <c r="E5" s="20"/>
      <c r="F5" s="20"/>
      <c r="G5" s="21"/>
    </row>
    <row r="6" spans="1:9" x14ac:dyDescent="0.25">
      <c r="A6" s="16"/>
      <c r="B6" s="18" t="s">
        <v>103</v>
      </c>
      <c r="C6" s="20"/>
      <c r="D6" s="20"/>
      <c r="E6" s="20"/>
      <c r="F6" s="20"/>
      <c r="G6" s="21"/>
    </row>
    <row r="7" spans="1:9" x14ac:dyDescent="0.25">
      <c r="A7" s="16"/>
      <c r="B7" s="18" t="s">
        <v>104</v>
      </c>
      <c r="C7" s="20"/>
      <c r="D7" s="20"/>
      <c r="E7" s="20"/>
      <c r="F7" s="20"/>
      <c r="G7" s="21"/>
    </row>
    <row r="8" spans="1:9" x14ac:dyDescent="0.25">
      <c r="A8" s="16"/>
      <c r="B8" s="18" t="s">
        <v>105</v>
      </c>
      <c r="C8" s="20"/>
      <c r="D8" s="20"/>
      <c r="E8" s="20"/>
      <c r="F8" s="20"/>
      <c r="G8" s="21"/>
    </row>
    <row r="9" spans="1:9" x14ac:dyDescent="0.25">
      <c r="A9" s="16"/>
      <c r="B9" s="20"/>
      <c r="C9" s="20"/>
      <c r="D9" s="20"/>
      <c r="E9" s="20"/>
      <c r="F9" s="20"/>
      <c r="G9" s="21"/>
    </row>
    <row r="10" spans="1:9" x14ac:dyDescent="0.25">
      <c r="A10" s="16"/>
      <c r="B10" s="51"/>
      <c r="C10" s="47" t="s">
        <v>106</v>
      </c>
      <c r="D10" s="51" t="s">
        <v>107</v>
      </c>
      <c r="E10" s="29" t="s">
        <v>19</v>
      </c>
      <c r="F10" s="20"/>
      <c r="G10" s="21"/>
    </row>
    <row r="11" spans="1:9" x14ac:dyDescent="0.25">
      <c r="A11" s="16"/>
      <c r="B11" s="86" t="s">
        <v>57</v>
      </c>
      <c r="C11" s="31" t="s">
        <v>39</v>
      </c>
      <c r="D11" s="53" t="s">
        <v>39</v>
      </c>
      <c r="E11" s="32" t="s">
        <v>18</v>
      </c>
      <c r="F11" s="20"/>
      <c r="G11" s="21"/>
    </row>
    <row r="12" spans="1:9" x14ac:dyDescent="0.25">
      <c r="A12" s="16"/>
      <c r="B12" s="52">
        <v>1</v>
      </c>
      <c r="C12" s="24">
        <v>400000</v>
      </c>
      <c r="D12" s="59">
        <v>360000</v>
      </c>
      <c r="E12" s="37">
        <v>300000</v>
      </c>
      <c r="F12" s="20"/>
      <c r="G12" s="21"/>
    </row>
    <row r="13" spans="1:9" x14ac:dyDescent="0.25">
      <c r="A13" s="16"/>
      <c r="B13" s="52">
        <v>2</v>
      </c>
      <c r="C13" s="24">
        <v>600000</v>
      </c>
      <c r="D13" s="59">
        <v>840000</v>
      </c>
      <c r="E13" s="37">
        <v>690000</v>
      </c>
      <c r="F13" s="20"/>
      <c r="G13" s="21"/>
    </row>
    <row r="14" spans="1:9" x14ac:dyDescent="0.25">
      <c r="A14" s="16"/>
      <c r="B14" s="52">
        <v>3</v>
      </c>
      <c r="C14" s="24">
        <v>800000</v>
      </c>
      <c r="D14" s="59">
        <v>560000</v>
      </c>
      <c r="E14" s="37">
        <v>440000</v>
      </c>
      <c r="F14" s="20"/>
      <c r="G14" s="21"/>
    </row>
    <row r="15" spans="1:9" x14ac:dyDescent="0.25">
      <c r="A15" s="16"/>
      <c r="B15" s="52">
        <v>4</v>
      </c>
      <c r="C15" s="24">
        <v>900000</v>
      </c>
      <c r="D15" s="59">
        <v>1080000</v>
      </c>
      <c r="E15" s="37">
        <v>860000</v>
      </c>
      <c r="F15" s="20"/>
      <c r="G15" s="21"/>
    </row>
    <row r="16" spans="1:9" x14ac:dyDescent="0.25">
      <c r="A16" s="16"/>
      <c r="B16" s="53">
        <v>5</v>
      </c>
      <c r="C16" s="39">
        <v>1000000</v>
      </c>
      <c r="D16" s="60">
        <v>800000</v>
      </c>
      <c r="E16" s="40">
        <v>650000</v>
      </c>
      <c r="F16" s="20"/>
      <c r="G16" s="21"/>
    </row>
    <row r="17" spans="1:7" x14ac:dyDescent="0.25">
      <c r="A17" s="16"/>
      <c r="B17" s="20"/>
      <c r="C17" s="20"/>
      <c r="D17" s="20"/>
      <c r="E17" s="20"/>
      <c r="F17" s="20"/>
      <c r="G17" s="21"/>
    </row>
    <row r="18" spans="1:7" x14ac:dyDescent="0.25">
      <c r="A18" s="46" t="s">
        <v>9</v>
      </c>
      <c r="B18" s="20" t="s">
        <v>126</v>
      </c>
      <c r="C18" s="20"/>
      <c r="D18" s="20"/>
      <c r="E18" s="20"/>
      <c r="F18" s="20"/>
      <c r="G18" s="21"/>
    </row>
    <row r="19" spans="1:7" x14ac:dyDescent="0.25">
      <c r="A19" s="16"/>
      <c r="B19" s="20" t="s">
        <v>127</v>
      </c>
      <c r="C19" s="20"/>
      <c r="D19" s="20"/>
      <c r="E19" s="20"/>
      <c r="F19" s="20"/>
      <c r="G19" s="21"/>
    </row>
    <row r="20" spans="1:7" x14ac:dyDescent="0.25">
      <c r="A20" s="16"/>
      <c r="B20" s="20"/>
      <c r="C20" s="20"/>
      <c r="D20" s="20"/>
      <c r="E20" s="20"/>
      <c r="F20" s="20"/>
      <c r="G20" s="21"/>
    </row>
    <row r="21" spans="1:7" x14ac:dyDescent="0.25">
      <c r="A21" s="16"/>
      <c r="B21" s="20" t="s">
        <v>128</v>
      </c>
      <c r="C21" s="20"/>
      <c r="D21" s="20"/>
      <c r="E21" s="20"/>
      <c r="F21" s="20"/>
      <c r="G21" s="21"/>
    </row>
    <row r="22" spans="1:7" x14ac:dyDescent="0.25">
      <c r="A22" s="16"/>
      <c r="B22" s="20" t="s">
        <v>129</v>
      </c>
      <c r="C22" s="20"/>
      <c r="D22" s="20"/>
      <c r="E22" s="20"/>
      <c r="F22" s="20"/>
      <c r="G22" s="21"/>
    </row>
    <row r="23" spans="1:7" x14ac:dyDescent="0.25">
      <c r="A23" s="16"/>
      <c r="B23" s="20" t="s">
        <v>130</v>
      </c>
      <c r="C23" s="20"/>
      <c r="D23" s="20"/>
      <c r="E23" s="20"/>
      <c r="F23" s="20"/>
      <c r="G23" s="21"/>
    </row>
    <row r="24" spans="1:7" x14ac:dyDescent="0.25">
      <c r="A24" s="16"/>
      <c r="B24" s="20" t="s">
        <v>131</v>
      </c>
      <c r="C24" s="20"/>
      <c r="D24" s="20"/>
      <c r="E24" s="20"/>
      <c r="F24" s="20"/>
      <c r="G24" s="21"/>
    </row>
    <row r="25" spans="1:7" ht="15.75" thickBot="1" x14ac:dyDescent="0.3">
      <c r="A25" s="17"/>
      <c r="B25" s="25" t="s">
        <v>132</v>
      </c>
      <c r="C25" s="25"/>
      <c r="D25" s="25"/>
      <c r="E25" s="25"/>
      <c r="F25" s="25"/>
      <c r="G25" s="26"/>
    </row>
  </sheetData>
  <mergeCells count="1">
    <mergeCell ref="F1:G1"/>
  </mergeCells>
  <hyperlinks>
    <hyperlink ref="F1" location="TOC!A1" display="Return to TOC" xr:uid="{BB29B92B-FEA7-4EB3-AC4E-9287FE1D4D7C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B7747-695E-49F5-944F-7C4976D37D2A}">
  <dimension ref="A1:I24"/>
  <sheetViews>
    <sheetView workbookViewId="0"/>
  </sheetViews>
  <sheetFormatPr defaultRowHeight="15" x14ac:dyDescent="0.25"/>
  <cols>
    <col min="1" max="1" width="14" bestFit="1" customWidth="1"/>
    <col min="3" max="3" width="10.85546875" bestFit="1" customWidth="1"/>
    <col min="4" max="4" width="10.28515625" bestFit="1" customWidth="1"/>
    <col min="5" max="6" width="13.85546875" customWidth="1"/>
    <col min="8" max="8" width="3.7109375" customWidth="1"/>
  </cols>
  <sheetData>
    <row r="1" spans="1:9" x14ac:dyDescent="0.25">
      <c r="A1" s="6" t="s">
        <v>3</v>
      </c>
      <c r="B1" s="7" t="s">
        <v>11</v>
      </c>
      <c r="C1" s="7"/>
      <c r="D1" s="8"/>
      <c r="E1" s="8"/>
      <c r="F1" s="230" t="s">
        <v>4</v>
      </c>
      <c r="G1" s="231"/>
      <c r="I1" s="10" t="s">
        <v>5</v>
      </c>
    </row>
    <row r="2" spans="1:9" x14ac:dyDescent="0.25">
      <c r="A2" s="11" t="s">
        <v>6</v>
      </c>
      <c r="B2" s="18" t="s">
        <v>133</v>
      </c>
      <c r="C2" s="18"/>
      <c r="D2" s="18"/>
      <c r="E2" s="18"/>
      <c r="F2" s="18"/>
      <c r="G2" s="12"/>
      <c r="H2" t="s">
        <v>27</v>
      </c>
    </row>
    <row r="3" spans="1:9" x14ac:dyDescent="0.25">
      <c r="A3" s="11" t="s">
        <v>7</v>
      </c>
      <c r="B3" s="18" t="s">
        <v>153</v>
      </c>
      <c r="C3" s="18"/>
      <c r="D3" s="18"/>
      <c r="E3" s="18"/>
      <c r="F3" s="18"/>
      <c r="G3" s="12"/>
    </row>
    <row r="4" spans="1:9" x14ac:dyDescent="0.25">
      <c r="A4" s="13"/>
      <c r="B4" s="19"/>
      <c r="C4" s="19"/>
      <c r="D4" s="19"/>
      <c r="E4" s="19"/>
      <c r="F4" s="19"/>
      <c r="G4" s="14"/>
    </row>
    <row r="5" spans="1:9" x14ac:dyDescent="0.25">
      <c r="A5" s="15" t="s">
        <v>8</v>
      </c>
      <c r="B5" s="18" t="s">
        <v>134</v>
      </c>
      <c r="C5" s="20"/>
      <c r="D5" s="20"/>
      <c r="E5" s="20"/>
      <c r="F5" s="20"/>
      <c r="G5" s="21"/>
    </row>
    <row r="6" spans="1:9" x14ac:dyDescent="0.25">
      <c r="A6" s="16"/>
      <c r="B6" s="18" t="s">
        <v>135</v>
      </c>
      <c r="C6" s="20"/>
      <c r="D6" s="20"/>
      <c r="E6" s="20"/>
      <c r="F6" s="20"/>
      <c r="G6" s="21"/>
    </row>
    <row r="7" spans="1:9" x14ac:dyDescent="0.25">
      <c r="A7" s="16"/>
      <c r="B7" s="18"/>
      <c r="C7" s="20"/>
      <c r="D7" s="20"/>
      <c r="E7" s="20"/>
      <c r="F7" s="20"/>
      <c r="G7" s="21"/>
    </row>
    <row r="8" spans="1:9" x14ac:dyDescent="0.25">
      <c r="A8" s="16"/>
      <c r="B8" s="58"/>
      <c r="C8" s="41" t="s">
        <v>151</v>
      </c>
      <c r="D8" s="42"/>
      <c r="E8" s="27"/>
      <c r="F8" s="71"/>
      <c r="G8" s="21"/>
    </row>
    <row r="9" spans="1:9" x14ac:dyDescent="0.25">
      <c r="A9" s="16"/>
      <c r="B9" s="64"/>
      <c r="C9" s="93" t="s">
        <v>152</v>
      </c>
      <c r="D9" s="63"/>
      <c r="E9" s="93" t="s">
        <v>140</v>
      </c>
      <c r="F9" s="63"/>
      <c r="G9" s="21"/>
    </row>
    <row r="10" spans="1:9" x14ac:dyDescent="0.25">
      <c r="A10" s="16"/>
      <c r="B10" s="53" t="s">
        <v>136</v>
      </c>
      <c r="C10" s="38" t="s">
        <v>137</v>
      </c>
      <c r="D10" s="32" t="s">
        <v>138</v>
      </c>
      <c r="E10" s="38" t="s">
        <v>139</v>
      </c>
      <c r="F10" s="32" t="s">
        <v>107</v>
      </c>
      <c r="G10" s="21"/>
    </row>
    <row r="11" spans="1:9" x14ac:dyDescent="0.25">
      <c r="A11" s="16"/>
      <c r="B11" s="33" t="s">
        <v>141</v>
      </c>
      <c r="C11" s="87">
        <v>1.05</v>
      </c>
      <c r="D11" s="88">
        <v>1.08</v>
      </c>
      <c r="E11" s="33">
        <v>7.0000000000000007E-2</v>
      </c>
      <c r="F11" s="29">
        <v>8.0000000000000002E-3</v>
      </c>
      <c r="G11" s="21"/>
    </row>
    <row r="12" spans="1:9" x14ac:dyDescent="0.25">
      <c r="A12" s="16"/>
      <c r="B12" s="36" t="s">
        <v>142</v>
      </c>
      <c r="C12" s="87">
        <v>0.98</v>
      </c>
      <c r="D12" s="88">
        <v>0.96</v>
      </c>
      <c r="E12" s="36">
        <v>0.05</v>
      </c>
      <c r="F12" s="48">
        <v>4.0000000000000001E-3</v>
      </c>
      <c r="G12" s="21"/>
    </row>
    <row r="13" spans="1:9" x14ac:dyDescent="0.25">
      <c r="A13" s="16"/>
      <c r="B13" s="38" t="s">
        <v>143</v>
      </c>
      <c r="C13" s="89">
        <v>0.99</v>
      </c>
      <c r="D13" s="90">
        <v>1</v>
      </c>
      <c r="E13" s="38">
        <v>0.04</v>
      </c>
      <c r="F13" s="32">
        <v>4.0000000000000001E-3</v>
      </c>
      <c r="G13" s="21"/>
    </row>
    <row r="14" spans="1:9" x14ac:dyDescent="0.25">
      <c r="A14" s="16"/>
      <c r="B14" s="20"/>
      <c r="C14" s="20"/>
      <c r="D14" s="20"/>
      <c r="E14" s="20"/>
      <c r="F14" s="20"/>
      <c r="G14" s="21"/>
    </row>
    <row r="15" spans="1:9" x14ac:dyDescent="0.25">
      <c r="A15" s="46" t="s">
        <v>9</v>
      </c>
      <c r="B15" s="91" t="s">
        <v>144</v>
      </c>
      <c r="C15" s="20"/>
      <c r="D15" s="20"/>
      <c r="E15" s="20"/>
      <c r="F15" s="20"/>
      <c r="G15" s="21"/>
    </row>
    <row r="16" spans="1:9" x14ac:dyDescent="0.25">
      <c r="A16" s="16"/>
      <c r="B16" s="91" t="s">
        <v>145</v>
      </c>
      <c r="C16" s="20"/>
      <c r="D16" s="20"/>
      <c r="E16" s="20"/>
      <c r="F16" s="20"/>
      <c r="G16" s="21"/>
    </row>
    <row r="17" spans="1:7" x14ac:dyDescent="0.25">
      <c r="A17" s="16"/>
      <c r="B17" s="91"/>
      <c r="C17" s="20"/>
      <c r="D17" s="20"/>
      <c r="E17" s="20"/>
      <c r="F17" s="20"/>
      <c r="G17" s="21"/>
    </row>
    <row r="18" spans="1:7" x14ac:dyDescent="0.25">
      <c r="A18" s="16"/>
      <c r="B18" s="91" t="s">
        <v>146</v>
      </c>
      <c r="C18" s="20"/>
      <c r="D18" s="20"/>
      <c r="E18" s="20"/>
      <c r="F18" s="20"/>
      <c r="G18" s="21"/>
    </row>
    <row r="19" spans="1:7" x14ac:dyDescent="0.25">
      <c r="A19" s="16"/>
      <c r="B19" s="91" t="s">
        <v>147</v>
      </c>
      <c r="C19" s="20"/>
      <c r="D19" s="20"/>
      <c r="E19" s="20"/>
      <c r="F19" s="20"/>
      <c r="G19" s="21"/>
    </row>
    <row r="20" spans="1:7" x14ac:dyDescent="0.25">
      <c r="A20" s="16"/>
      <c r="B20" s="91"/>
      <c r="C20" s="20"/>
      <c r="D20" s="20"/>
      <c r="E20" s="20"/>
      <c r="F20" s="20"/>
      <c r="G20" s="21"/>
    </row>
    <row r="21" spans="1:7" x14ac:dyDescent="0.25">
      <c r="A21" s="16"/>
      <c r="B21" s="91" t="s">
        <v>148</v>
      </c>
      <c r="C21" s="20"/>
      <c r="D21" s="20"/>
      <c r="E21" s="20"/>
      <c r="F21" s="20"/>
      <c r="G21" s="21"/>
    </row>
    <row r="22" spans="1:7" x14ac:dyDescent="0.25">
      <c r="A22" s="16"/>
      <c r="B22" s="91" t="s">
        <v>149</v>
      </c>
      <c r="C22" s="20"/>
      <c r="D22" s="20"/>
      <c r="E22" s="20"/>
      <c r="F22" s="20"/>
      <c r="G22" s="21"/>
    </row>
    <row r="23" spans="1:7" ht="15.75" thickBot="1" x14ac:dyDescent="0.3">
      <c r="A23" s="17"/>
      <c r="B23" s="92" t="s">
        <v>150</v>
      </c>
      <c r="C23" s="25"/>
      <c r="D23" s="25"/>
      <c r="E23" s="25"/>
      <c r="F23" s="25"/>
      <c r="G23" s="26"/>
    </row>
    <row r="24" spans="1:7" x14ac:dyDescent="0.25">
      <c r="B24" s="1"/>
    </row>
  </sheetData>
  <mergeCells count="1">
    <mergeCell ref="F1:G1"/>
  </mergeCells>
  <hyperlinks>
    <hyperlink ref="F1" location="TOC!A1" display="Return to TOC" xr:uid="{5FD15963-EDDB-47FE-820A-9F6F8D90A54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51</vt:i4>
      </vt:variant>
    </vt:vector>
  </HeadingPairs>
  <TitlesOfParts>
    <vt:vector size="51" baseType="lpstr">
      <vt:lpstr>TOC</vt:lpstr>
      <vt:lpstr>Fisher_ExpRating1</vt:lpstr>
      <vt:lpstr>Fisher_ExpRating2</vt:lpstr>
      <vt:lpstr>Fisher_ExpRating3</vt:lpstr>
      <vt:lpstr>Fisher_ExpRating4</vt:lpstr>
      <vt:lpstr>Fisher_ExpRating5</vt:lpstr>
      <vt:lpstr>Fisher_ExpRating6</vt:lpstr>
      <vt:lpstr>Fisher_ExpRating7</vt:lpstr>
      <vt:lpstr>Fisher_ExpRating8</vt:lpstr>
      <vt:lpstr>Fisher_ExpRating9</vt:lpstr>
      <vt:lpstr>Fisher_ExpRating10</vt:lpstr>
      <vt:lpstr>Fisher_ExpRating11</vt:lpstr>
      <vt:lpstr>Fisher_ExpRating12</vt:lpstr>
      <vt:lpstr>Fisher_RiskSharing1</vt:lpstr>
      <vt:lpstr>Fisher_RiskSharing2</vt:lpstr>
      <vt:lpstr>Fisher_OtherLSPlans1</vt:lpstr>
      <vt:lpstr>Fisher_OtherLSPlans2</vt:lpstr>
      <vt:lpstr>Fisher_OtherLSPlans3</vt:lpstr>
      <vt:lpstr>Fisher_OtherLSPlans4</vt:lpstr>
      <vt:lpstr>Fisher_AggExcess1</vt:lpstr>
      <vt:lpstr>Fisher_Visualization1</vt:lpstr>
      <vt:lpstr>Fisher_Visualization2</vt:lpstr>
      <vt:lpstr>Fisher_Visualization3</vt:lpstr>
      <vt:lpstr>Fisher_Visualization4</vt:lpstr>
      <vt:lpstr>Fisher_Visualization5</vt:lpstr>
      <vt:lpstr>Fisher_Visualization6</vt:lpstr>
      <vt:lpstr>Fisher_Visualization7</vt:lpstr>
      <vt:lpstr>Fisher_Visualization8</vt:lpstr>
      <vt:lpstr>Fisher_Visualization9</vt:lpstr>
      <vt:lpstr>Fisher_TableM1</vt:lpstr>
      <vt:lpstr>Fisher_TableM2</vt:lpstr>
      <vt:lpstr>Fisher_TableM3</vt:lpstr>
      <vt:lpstr>Fisher_TableM4</vt:lpstr>
      <vt:lpstr>Fisher_TableM5</vt:lpstr>
      <vt:lpstr>Fisher_TableM6</vt:lpstr>
      <vt:lpstr>Fisher_LtdTableM1</vt:lpstr>
      <vt:lpstr>Fisher_TableL1</vt:lpstr>
      <vt:lpstr>Fisher_TableL2</vt:lpstr>
      <vt:lpstr>Fisher_TableL3</vt:lpstr>
      <vt:lpstr>Fisher_TableL4</vt:lpstr>
      <vt:lpstr>Fisher_TableL5</vt:lpstr>
      <vt:lpstr>Fisher_CaseStudy1</vt:lpstr>
      <vt:lpstr>Fisher_CaseStudy2</vt:lpstr>
      <vt:lpstr>Fisher_CaseStudy3</vt:lpstr>
      <vt:lpstr>Fisher_CaseStudy4</vt:lpstr>
      <vt:lpstr>Fisher_CaseStudy5</vt:lpstr>
      <vt:lpstr>Fisher_CaseStudy6</vt:lpstr>
      <vt:lpstr>Fisher_CaseStudy7</vt:lpstr>
      <vt:lpstr>Fisher_CaseStudy8</vt:lpstr>
      <vt:lpstr>Fisher_CaseStudy9</vt:lpstr>
      <vt:lpstr>Fisher_CaseStudy10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2024-06-20T11:19:51Z</dcterms:created>
  <dcterms:modified xsi:type="dcterms:W3CDTF">2024-07-15T09:59:04Z</dcterms:modified>
</cp:coreProperties>
</file>