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686BD5DE-C648-4906-8F68-20D482966F00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NCCI-Informational1" sheetId="59" r:id="rId2"/>
    <sheet name="W-NCCI-Informational2" sheetId="60" r:id="rId3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60" l="1"/>
  <c r="K8" i="60" s="1"/>
  <c r="L8" i="60" s="1"/>
  <c r="K7" i="60"/>
  <c r="L7" i="60" s="1"/>
  <c r="C7" i="60"/>
  <c r="C5" i="60"/>
  <c r="K11" i="59"/>
  <c r="K10" i="59"/>
  <c r="K9" i="59"/>
  <c r="K8" i="59"/>
  <c r="K7" i="59"/>
  <c r="K6" i="59"/>
  <c r="M8" i="60" l="1"/>
  <c r="N7" i="60" s="1"/>
  <c r="O7" i="60" s="1"/>
  <c r="J9" i="60"/>
  <c r="K9" i="60" l="1"/>
  <c r="L9" i="60" s="1"/>
  <c r="M9" i="60" s="1"/>
  <c r="N8" i="60" s="1"/>
  <c r="O8" i="60" s="1"/>
  <c r="J10" i="60"/>
  <c r="J11" i="60" l="1"/>
  <c r="K10" i="60"/>
  <c r="L10" i="60" s="1"/>
  <c r="M10" i="60" s="1"/>
  <c r="N9" i="60" s="1"/>
  <c r="O9" i="60" s="1"/>
  <c r="J12" i="60" l="1"/>
  <c r="K11" i="60"/>
  <c r="L11" i="60" s="1"/>
  <c r="M11" i="60" s="1"/>
  <c r="N10" i="60" s="1"/>
  <c r="O10" i="60" s="1"/>
  <c r="K12" i="60" l="1"/>
  <c r="L12" i="60" s="1"/>
  <c r="M12" i="60" s="1"/>
  <c r="N11" i="60" s="1"/>
  <c r="O11" i="60" s="1"/>
  <c r="J13" i="60"/>
  <c r="K13" i="60" l="1"/>
  <c r="L13" i="60" s="1"/>
  <c r="M13" i="60" s="1"/>
  <c r="N12" i="60" s="1"/>
  <c r="O12" i="60" s="1"/>
  <c r="J14" i="60"/>
  <c r="J15" i="60" l="1"/>
  <c r="K14" i="60"/>
  <c r="L14" i="60" s="1"/>
  <c r="M14" i="60" s="1"/>
  <c r="N13" i="60" s="1"/>
  <c r="O13" i="60" s="1"/>
  <c r="J16" i="60" l="1"/>
  <c r="K15" i="60"/>
  <c r="L15" i="60" s="1"/>
  <c r="M15" i="60" s="1"/>
  <c r="N14" i="60" s="1"/>
  <c r="O14" i="60" s="1"/>
  <c r="K16" i="60" l="1"/>
  <c r="L16" i="60" s="1"/>
  <c r="M16" i="60" s="1"/>
  <c r="N15" i="60" s="1"/>
  <c r="O15" i="60" s="1"/>
  <c r="J17" i="60"/>
  <c r="K17" i="60" s="1"/>
  <c r="L17" i="60" s="1"/>
  <c r="M17" i="60" l="1"/>
  <c r="N16" i="60" s="1"/>
  <c r="O17" i="60" s="1"/>
  <c r="O16" i="60" l="1"/>
</calcChain>
</file>

<file path=xl/sharedStrings.xml><?xml version="1.0" encoding="utf-8"?>
<sst xmlns="http://schemas.openxmlformats.org/spreadsheetml/2006/main" count="72" uniqueCount="57">
  <si>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</si>
  <si>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</si>
  <si>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</si>
  <si>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</si>
  <si>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</si>
  <si>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</si>
  <si>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</si>
  <si>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</si>
  <si>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</si>
  <si>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Solution</t>
  </si>
  <si>
    <t>Problem Set 1 – Solutions</t>
  </si>
  <si>
    <t>Source Text</t>
  </si>
  <si>
    <t>Exam 8: NCCI – Informational Exhibits</t>
  </si>
  <si>
    <t>W-NCCI-Informational1</t>
  </si>
  <si>
    <t>NCCI.InformationalExhibits</t>
  </si>
  <si>
    <t>Produce an aggregate loss distribution from the claim count and severity distributions</t>
  </si>
  <si>
    <t>We need to combine the two distributions together by considering all possible aggregate loss sizes in increasing order.</t>
  </si>
  <si>
    <t>Count Distribution</t>
  </si>
  <si>
    <t>Severity Distribution</t>
  </si>
  <si>
    <t>Aggregate Loss Distribution</t>
  </si>
  <si>
    <t># Claims</t>
  </si>
  <si>
    <t>Probability</t>
  </si>
  <si>
    <t>Loss Amount</t>
  </si>
  <si>
    <t>Total Losses</t>
  </si>
  <si>
    <t>Calculation</t>
  </si>
  <si>
    <t>Notes</t>
  </si>
  <si>
    <t>No claims</t>
  </si>
  <si>
    <t>1x $1,000 claim</t>
  </si>
  <si>
    <t>2x $1,000 claims</t>
  </si>
  <si>
    <t>&lt;= Only 1 way to assign the claims</t>
  </si>
  <si>
    <t>1x $10,000 claim</t>
  </si>
  <si>
    <t>Produce the aggregate loss distribution from the claim count and severity distributions</t>
  </si>
  <si>
    <t>1x $10,000 &amp; 1x $1,000 claims</t>
  </si>
  <si>
    <t>&lt;= Pr(2 claims) * [ Pr($10,000) * Pr($1,000) * (# ways to assign those claims) ]</t>
  </si>
  <si>
    <t>2x $10,000 claims</t>
  </si>
  <si>
    <r>
      <t>Alice: "Here are some important thoughts for when you're doing something like this under exam pressure.</t>
    </r>
    <r>
      <rPr>
        <i/>
        <sz val="11"/>
        <color theme="1"/>
        <rFont val="Calibri"/>
        <family val="2"/>
        <scheme val="minor"/>
      </rPr>
      <t>"</t>
    </r>
  </si>
  <si>
    <t>• Remember the severity distribution applies only if a claim has occurred.</t>
  </si>
  <si>
    <t>• Don't forgot to count the number of ways you can assign the different claim severities to the claims.</t>
  </si>
  <si>
    <t>Discretize a severity distribution</t>
  </si>
  <si>
    <r>
      <t>For this severity distribution the excess ratio at loss point 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is given by</t>
    </r>
  </si>
  <si>
    <t>Alice: "You should check you can derive this – it's a great</t>
  </si>
  <si>
    <t xml:space="preserve"> application of Bahnemann and a primer for IQs."</t>
  </si>
  <si>
    <t>Now form a table with a row for each of the evaluation points</t>
  </si>
  <si>
    <r>
      <t xml:space="preserve">Evaluation Point, </t>
    </r>
    <r>
      <rPr>
        <i/>
        <sz val="11"/>
        <color theme="1"/>
        <rFont val="Calibri"/>
        <family val="2"/>
        <scheme val="minor"/>
      </rPr>
      <t>x</t>
    </r>
    <r>
      <rPr>
        <i/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
(1)</t>
    </r>
  </si>
  <si>
    <r>
      <t>XS(</t>
    </r>
    <r>
      <rPr>
        <i/>
        <sz val="11"/>
        <color theme="1"/>
        <rFont val="Calibri"/>
        <family val="2"/>
        <scheme val="minor"/>
      </rPr>
      <t>x</t>
    </r>
    <r>
      <rPr>
        <i/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
(2)</t>
    </r>
  </si>
  <si>
    <r>
      <t>LEV</t>
    </r>
    <r>
      <rPr>
        <vertAlign val="subscript"/>
        <sz val="11"/>
        <color theme="1"/>
        <rFont val="Calibri"/>
        <family val="2"/>
        <scheme val="minor"/>
      </rPr>
      <t xml:space="preserve">i
</t>
    </r>
    <r>
      <rPr>
        <sz val="11"/>
        <color theme="1"/>
        <rFont val="Calibri"/>
        <family val="2"/>
        <scheme val="minor"/>
      </rPr>
      <t>(3)</t>
    </r>
  </si>
  <si>
    <r>
      <t>LIL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
(4)</t>
    </r>
  </si>
  <si>
    <t>CDF
(5)</t>
  </si>
  <si>
    <t>PDF
(6)</t>
  </si>
  <si>
    <t>(2) = (1 - (1) / 10)^2</t>
  </si>
  <si>
    <t>(3) = [1 - (2)] * (Average Unlimited Severity)</t>
  </si>
  <si>
    <r>
      <t xml:space="preserve">Alice: "The Average Unlimited Severity is just </t>
    </r>
    <r>
      <rPr>
        <sz val="11"/>
        <color theme="1"/>
        <rFont val="Calibri"/>
        <family val="2"/>
        <scheme val="minor"/>
      </rPr>
      <t>E[X]."</t>
    </r>
  </si>
  <si>
    <r>
      <t>(4) = LEV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- LEV</t>
    </r>
    <r>
      <rPr>
        <vertAlign val="subscript"/>
        <sz val="11"/>
        <color theme="1"/>
        <rFont val="Calibri"/>
        <family val="2"/>
        <scheme val="minor"/>
      </rPr>
      <t>i-1</t>
    </r>
  </si>
  <si>
    <r>
      <t>(5) = 1 - LIL</t>
    </r>
    <r>
      <rPr>
        <vertAlign val="subscript"/>
        <sz val="11"/>
        <color theme="1"/>
        <rFont val="Calibri"/>
        <family val="2"/>
        <scheme val="minor"/>
      </rPr>
      <t>i+1</t>
    </r>
    <r>
      <rPr>
        <sz val="11"/>
        <color theme="1"/>
        <rFont val="Calibri"/>
        <family val="2"/>
        <scheme val="minor"/>
      </rPr>
      <t xml:space="preserve"> / (x</t>
    </r>
    <r>
      <rPr>
        <vertAlign val="subscript"/>
        <sz val="11"/>
        <color theme="1"/>
        <rFont val="Calibri"/>
        <family val="2"/>
        <scheme val="minor"/>
      </rPr>
      <t>i+1</t>
    </r>
    <r>
      <rPr>
        <sz val="11"/>
        <color theme="1"/>
        <rFont val="Calibri"/>
        <family val="2"/>
        <scheme val="minor"/>
      </rPr>
      <t xml:space="preserve"> - x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)</t>
    </r>
  </si>
  <si>
    <r>
      <t xml:space="preserve">Alice: "Notice </t>
    </r>
    <r>
      <rPr>
        <sz val="11"/>
        <color theme="1"/>
        <rFont val="Calibri"/>
        <family val="2"/>
        <scheme val="minor"/>
      </rPr>
      <t>LEV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≤ </t>
    </r>
    <r>
      <rPr>
        <i/>
        <sz val="11"/>
        <color theme="1"/>
        <rFont val="Calibri"/>
        <family val="2"/>
        <scheme val="minor"/>
      </rPr>
      <t>x</t>
    </r>
    <r>
      <rPr>
        <i/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 xml:space="preserve">and </t>
    </r>
    <r>
      <rPr>
        <sz val="11"/>
        <color theme="1"/>
        <rFont val="Calibri"/>
        <family val="2"/>
        <scheme val="minor"/>
      </rPr>
      <t>LEV</t>
    </r>
    <r>
      <rPr>
        <i/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- LEV</t>
    </r>
    <r>
      <rPr>
        <i/>
        <vertAlign val="subscript"/>
        <sz val="11"/>
        <color theme="1"/>
        <rFont val="Calibri"/>
        <family val="2"/>
        <scheme val="minor"/>
      </rPr>
      <t>i-1</t>
    </r>
    <r>
      <rPr>
        <sz val="11"/>
        <color theme="1"/>
        <rFont val="Calibri"/>
        <family val="2"/>
        <scheme val="minor"/>
      </rPr>
      <t xml:space="preserve"> ≥ LEV</t>
    </r>
    <r>
      <rPr>
        <i/>
        <vertAlign val="subscript"/>
        <sz val="11"/>
        <color theme="1"/>
        <rFont val="Calibri"/>
        <family val="2"/>
        <scheme val="minor"/>
      </rPr>
      <t>i+1</t>
    </r>
    <r>
      <rPr>
        <sz val="11"/>
        <color theme="1"/>
        <rFont val="Calibri"/>
        <family val="2"/>
        <scheme val="minor"/>
      </rPr>
      <t xml:space="preserve"> - LEV</t>
    </r>
    <r>
      <rPr>
        <i/>
        <vertAlign val="subscript"/>
        <sz val="11"/>
        <color theme="1"/>
        <rFont val="Calibri"/>
        <family val="2"/>
        <scheme val="minor"/>
      </rPr>
      <t>i</t>
    </r>
    <r>
      <rPr>
        <i/>
        <sz val="11"/>
        <color theme="1"/>
        <rFont val="Calibri"/>
        <family val="2"/>
        <scheme val="minor"/>
      </rPr>
      <t xml:space="preserve">. i.e. </t>
    </r>
    <r>
      <rPr>
        <sz val="11"/>
        <color theme="1"/>
        <rFont val="Calibri"/>
        <family val="2"/>
        <scheme val="minor"/>
      </rPr>
      <t>LIL</t>
    </r>
    <r>
      <rPr>
        <i/>
        <vertAlign val="subscript"/>
        <sz val="11"/>
        <color theme="1"/>
        <rFont val="Calibri"/>
        <family val="2"/>
        <scheme val="minor"/>
      </rPr>
      <t>i</t>
    </r>
    <r>
      <rPr>
        <i/>
        <sz val="11"/>
        <color theme="1"/>
        <rFont val="Calibri"/>
        <family val="2"/>
        <scheme val="minor"/>
      </rPr>
      <t xml:space="preserve"> is a decreasing function of x</t>
    </r>
    <r>
      <rPr>
        <i/>
        <vertAlign val="subscript"/>
        <sz val="11"/>
        <color theme="1"/>
        <rFont val="Calibri"/>
        <family val="2"/>
        <scheme val="minor"/>
      </rPr>
      <t>i</t>
    </r>
    <r>
      <rPr>
        <i/>
        <sz val="11"/>
        <color theme="1"/>
        <rFont val="Calibri"/>
        <family val="2"/>
        <scheme val="minor"/>
      </rPr>
      <t>"</t>
    </r>
  </si>
  <si>
    <t>W-NCCI-Informational2</t>
  </si>
  <si>
    <t>• It's a great idea to check your probabilities add up to 100%. This is an easy way to catch counting errors.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</si>
</sst>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5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</xf>
    <xf numFmtId="0" fontId="3" fillId="2" borderId="4" xfId="1" applyFill="1" applyBorder="1" applyAlignment="1" applyProtection="1">
      <alignment horizontal="right"/>
    </xf>
    <xf numFmtId="0" fontId="7" fillId="0" borderId="0" xfId="0" applyFont="1" applyProtection="1">
      <protection locked="0"/>
    </xf>
    <xf numFmtId="2" fontId="0" fillId="5" borderId="0" xfId="0" applyNumberFormat="1" applyFill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6" fontId="0" fillId="3" borderId="11" xfId="0" applyNumberFormat="1" applyFill="1" applyBorder="1" applyAlignment="1" applyProtection="1">
      <alignment horizontal="center"/>
      <protection locked="0"/>
    </xf>
    <xf numFmtId="10" fontId="0" fillId="3" borderId="12" xfId="0" applyNumberFormat="1" applyFill="1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3" fontId="8" fillId="0" borderId="0" xfId="0" applyNumberFormat="1" applyFont="1" applyAlignment="1" applyProtection="1">
      <alignment horizontal="left"/>
      <protection locked="0"/>
    </xf>
    <xf numFmtId="6" fontId="0" fillId="3" borderId="16" xfId="0" applyNumberFormat="1" applyFill="1" applyBorder="1" applyAlignment="1" applyProtection="1">
      <alignment horizontal="center"/>
      <protection locked="0"/>
    </xf>
    <xf numFmtId="10" fontId="0" fillId="3" borderId="13" xfId="0" applyNumberFormat="1" applyFill="1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0" fillId="2" borderId="0" xfId="0" applyFill="1" applyBorder="1" applyAlignment="1" applyProtection="1">
      <alignment horizontal="centerContinuous"/>
    </xf>
    <xf numFmtId="0" fontId="0" fillId="2" borderId="18" xfId="0" applyFill="1" applyBorder="1" applyAlignment="1" applyProtection="1">
      <alignment horizontal="center"/>
    </xf>
    <xf numFmtId="0" fontId="0" fillId="2" borderId="10" xfId="0" applyFill="1" applyBorder="1" applyProtection="1"/>
    <xf numFmtId="0" fontId="0" fillId="2" borderId="15" xfId="0" applyFill="1" applyBorder="1" applyProtection="1"/>
    <xf numFmtId="9" fontId="0" fillId="2" borderId="19" xfId="0" applyNumberFormat="1" applyFill="1" applyBorder="1" applyAlignment="1" applyProtection="1">
      <alignment horizontal="center"/>
    </xf>
    <xf numFmtId="6" fontId="0" fillId="2" borderId="18" xfId="0" applyNumberFormat="1" applyFill="1" applyBorder="1" applyAlignment="1" applyProtection="1">
      <alignment horizontal="center"/>
    </xf>
    <xf numFmtId="0" fontId="0" fillId="2" borderId="12" xfId="0" applyFill="1" applyBorder="1" applyAlignment="1" applyProtection="1">
      <alignment horizontal="center"/>
    </xf>
    <xf numFmtId="9" fontId="0" fillId="2" borderId="20" xfId="0" applyNumberFormat="1" applyFill="1" applyBorder="1" applyAlignment="1" applyProtection="1">
      <alignment horizontal="center"/>
    </xf>
    <xf numFmtId="6" fontId="0" fillId="2" borderId="13" xfId="0" applyNumberFormat="1" applyFill="1" applyBorder="1" applyAlignment="1" applyProtection="1">
      <alignment horizontal="center"/>
    </xf>
    <xf numFmtId="9" fontId="0" fillId="2" borderId="21" xfId="0" applyNumberFormat="1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1" fillId="2" borderId="7" xfId="0" applyFont="1" applyFill="1" applyBorder="1" applyProtection="1"/>
    <xf numFmtId="3" fontId="0" fillId="2" borderId="8" xfId="0" applyNumberFormat="1" applyFill="1" applyBorder="1" applyProtection="1"/>
    <xf numFmtId="0" fontId="0" fillId="0" borderId="14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wrapText="1"/>
      <protection locked="0"/>
    </xf>
    <xf numFmtId="0" fontId="0" fillId="0" borderId="17" xfId="0" applyBorder="1" applyAlignment="1" applyProtection="1">
      <alignment horizontal="center" wrapText="1"/>
      <protection locked="0"/>
    </xf>
    <xf numFmtId="0" fontId="0" fillId="0" borderId="15" xfId="0" applyBorder="1" applyAlignment="1" applyProtection="1">
      <alignment horizontal="center" wrapText="1"/>
      <protection locked="0"/>
    </xf>
    <xf numFmtId="0" fontId="0" fillId="4" borderId="22" xfId="0" applyFill="1" applyBorder="1" applyAlignment="1" applyProtection="1">
      <alignment horizontal="center"/>
      <protection locked="0"/>
    </xf>
    <xf numFmtId="2" fontId="0" fillId="5" borderId="18" xfId="0" applyNumberFormat="1" applyFill="1" applyBorder="1" applyAlignment="1" applyProtection="1">
      <alignment horizontal="center"/>
      <protection locked="0"/>
    </xf>
    <xf numFmtId="2" fontId="0" fillId="5" borderId="23" xfId="0" applyNumberFormat="1" applyFill="1" applyBorder="1" applyAlignment="1" applyProtection="1">
      <alignment horizontal="center"/>
      <protection locked="0"/>
    </xf>
    <xf numFmtId="2" fontId="0" fillId="3" borderId="19" xfId="0" applyNumberFormat="1" applyFill="1" applyBorder="1" applyAlignment="1" applyProtection="1">
      <alignment horizontal="center"/>
      <protection locked="0"/>
    </xf>
    <xf numFmtId="3" fontId="1" fillId="0" borderId="0" xfId="0" applyNumberFormat="1" applyFont="1" applyProtection="1">
      <protection locked="0"/>
    </xf>
    <xf numFmtId="0" fontId="0" fillId="4" borderId="11" xfId="0" applyFill="1" applyBorder="1" applyAlignment="1" applyProtection="1">
      <alignment horizontal="center"/>
      <protection locked="0"/>
    </xf>
    <xf numFmtId="2" fontId="0" fillId="5" borderId="12" xfId="0" applyNumberFormat="1" applyFill="1" applyBorder="1" applyAlignment="1" applyProtection="1">
      <alignment horizontal="center"/>
      <protection locked="0"/>
    </xf>
    <xf numFmtId="2" fontId="0" fillId="3" borderId="20" xfId="0" applyNumberFormat="1" applyFill="1" applyBorder="1" applyAlignment="1" applyProtection="1">
      <alignment horizontal="center"/>
      <protection locked="0"/>
    </xf>
    <xf numFmtId="0" fontId="0" fillId="4" borderId="16" xfId="0" applyFill="1" applyBorder="1" applyAlignment="1" applyProtection="1">
      <alignment horizontal="center"/>
      <protection locked="0"/>
    </xf>
    <xf numFmtId="2" fontId="0" fillId="5" borderId="13" xfId="0" applyNumberFormat="1" applyFill="1" applyBorder="1" applyAlignment="1" applyProtection="1">
      <alignment horizontal="center"/>
      <protection locked="0"/>
    </xf>
    <xf numFmtId="2" fontId="0" fillId="5" borderId="1" xfId="0" applyNumberFormat="1" applyFill="1" applyBorder="1" applyAlignment="1" applyProtection="1">
      <alignment horizontal="center"/>
      <protection locked="0"/>
    </xf>
    <xf numFmtId="2" fontId="0" fillId="3" borderId="21" xfId="0" applyNumberFormat="1" applyFill="1" applyBorder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10" fillId="2" borderId="0" xfId="0" applyFont="1" applyFill="1" applyBorder="1" applyProtection="1"/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402166</xdr:colOff>
      <xdr:row>0</xdr:row>
      <xdr:rowOff>179917</xdr:rowOff>
    </xdr:from>
    <xdr:ext cx="1312333" cy="39158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40EA8C63-CC76-4C1A-9031-9D6CCBB3AA15}"/>
                </a:ext>
              </a:extLst>
            </xdr:cNvPr>
            <xdr:cNvSpPr txBox="1"/>
          </xdr:nvSpPr>
          <xdr:spPr>
            <a:xfrm>
              <a:off x="13118041" y="370417"/>
              <a:ext cx="1312333" cy="391583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𝑋𝑆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𝑖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sSup>
                      <m:sSup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10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40EA8C63-CC76-4C1A-9031-9D6CCBB3AA15}"/>
                </a:ext>
              </a:extLst>
            </xdr:cNvPr>
            <xdr:cNvSpPr txBox="1"/>
          </xdr:nvSpPr>
          <xdr:spPr>
            <a:xfrm>
              <a:off x="13118041" y="370417"/>
              <a:ext cx="1312333" cy="391583"/>
            </a:xfrm>
            <a:prstGeom prst="rect">
              <a:avLst/>
            </a:prstGeom>
            <a:solidFill>
              <a:schemeClr val="accent4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𝑋𝑆(𝑥_𝑖 )= (1−𝑥_𝑖/10)^2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71" t="s">
        <v>12</v>
      </c>
      <c r="B5" s="71"/>
      <c r="C5" s="71"/>
    </row>
    <row r="6" spans="1:3" ht="15" customHeight="1" x14ac:dyDescent="0.25">
      <c r="A6" s="71"/>
      <c r="B6" s="71"/>
      <c r="C6" s="71"/>
    </row>
    <row r="7" spans="1:3" ht="15" customHeight="1" x14ac:dyDescent="0.25"/>
    <row r="8" spans="1:3" ht="15" customHeight="1" x14ac:dyDescent="0.3">
      <c r="A8" s="72" t="s">
        <v>10</v>
      </c>
      <c r="B8" s="72"/>
      <c r="C8" s="72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13</v>
      </c>
      <c r="C11" s="1" t="s">
        <v>15</v>
      </c>
    </row>
    <row r="12" spans="1:3" x14ac:dyDescent="0.25">
      <c r="A12" s="4">
        <v>2</v>
      </c>
      <c r="B12" s="2" t="s">
        <v>55</v>
      </c>
      <c r="C12" s="1" t="s">
        <v>38</v>
      </c>
    </row>
    <row r="13" spans="1:3" x14ac:dyDescent="0.25">
      <c r="A13" s="4"/>
      <c r="C13"/>
    </row>
    <row r="14" spans="1:3" x14ac:dyDescent="0.25">
      <c r="A14" s="4"/>
      <c r="C14"/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mWLggFj5sAjfVnvterbnmL3xNUKiaoQSmH9kGWLoLutin2TZ3I5xUcHdMKaBI/DyDJf9pL676hK/GrDKlpfpcg==" saltValue="y4bhEWrg9/W6RpbYZ7qFNQ==" spinCount="100000" sheet="1" objects="1" scenarios="1" formatCells="0" formatColumns="0" formatRows="0"/>
  <mergeCells count="2">
    <mergeCell ref="A5:C6"/>
    <mergeCell ref="A8:C8"/>
  </mergeCells>
  <hyperlinks>
    <hyperlink ref="A11" location="'W-NCCI-Informational1'!A1" display="'W-NCCI-Informational1'!A1" xr:uid="{DC971D5C-483B-4A01-B4E0-7E9F4C0FB7EB}"/>
    <hyperlink ref="A12" location="'W-NCCI-Informational2'!A1" display="'W-NCCI-Informational2'!A1" xr:uid="{0122ED0B-00D4-4EEC-BCC1-8FC6BDE28F36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9A32B-3DD4-42C9-861F-DA1A39AFEB34}">
  <sheetPr codeName="Sheet93"/>
  <dimension ref="A1:X57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8.85546875" style="8" customWidth="1"/>
    <col min="4" max="4" width="12.7109375" style="8" customWidth="1"/>
    <col min="5" max="5" width="13" style="8" customWidth="1"/>
    <col min="6" max="6" width="12.28515625" style="8" bestFit="1" customWidth="1"/>
    <col min="7" max="7" width="11" style="8" bestFit="1" customWidth="1"/>
    <col min="8" max="8" width="25.42578125" style="8" customWidth="1"/>
    <col min="9" max="9" width="2.7109375" style="8" customWidth="1"/>
    <col min="10" max="10" width="13.140625" style="8" customWidth="1"/>
    <col min="11" max="11" width="12.28515625" style="8" customWidth="1"/>
    <col min="12" max="12" width="28.7109375" style="8" bestFit="1" customWidth="1"/>
    <col min="13" max="13" width="11.28515625" style="8" bestFit="1" customWidth="1"/>
    <col min="14" max="16" width="9.28515625" style="8" customWidth="1"/>
    <col min="17" max="18" width="9.140625" style="8" customWidth="1"/>
    <col min="19" max="19" width="9.140625" style="8"/>
    <col min="20" max="22" width="1.7109375" style="8" customWidth="1"/>
    <col min="23" max="16384" width="9.140625" style="8"/>
  </cols>
  <sheetData>
    <row r="1" spans="1:24" x14ac:dyDescent="0.25">
      <c r="A1" s="11" t="s">
        <v>3</v>
      </c>
      <c r="B1" s="12"/>
      <c r="C1" s="12" t="s">
        <v>14</v>
      </c>
      <c r="D1" s="13"/>
      <c r="E1" s="12"/>
      <c r="F1" s="12"/>
      <c r="G1" s="12"/>
      <c r="H1" s="26" t="s">
        <v>8</v>
      </c>
      <c r="I1" s="24"/>
      <c r="J1" s="7" t="s">
        <v>9</v>
      </c>
      <c r="W1" s="24"/>
    </row>
    <row r="2" spans="1:24" x14ac:dyDescent="0.25">
      <c r="A2" s="14" t="s">
        <v>4</v>
      </c>
      <c r="B2" s="15"/>
      <c r="C2" s="15" t="s">
        <v>11</v>
      </c>
      <c r="D2" s="15"/>
      <c r="E2" s="15"/>
      <c r="F2" s="15"/>
      <c r="G2" s="15"/>
      <c r="H2" s="16"/>
      <c r="I2" s="24"/>
      <c r="J2" s="8" t="s">
        <v>16</v>
      </c>
      <c r="W2" s="24"/>
    </row>
    <row r="3" spans="1:24" x14ac:dyDescent="0.25">
      <c r="A3" s="14" t="s">
        <v>5</v>
      </c>
      <c r="B3" s="15"/>
      <c r="C3" s="15" t="s">
        <v>15</v>
      </c>
      <c r="D3" s="15"/>
      <c r="E3" s="15"/>
      <c r="F3" s="15"/>
      <c r="G3" s="15"/>
      <c r="H3" s="16"/>
      <c r="I3" s="24"/>
      <c r="W3" s="24"/>
    </row>
    <row r="4" spans="1:24" x14ac:dyDescent="0.25">
      <c r="A4" s="17"/>
      <c r="B4" s="18"/>
      <c r="C4" s="18"/>
      <c r="D4" s="18"/>
      <c r="E4" s="18"/>
      <c r="F4" s="18"/>
      <c r="G4" s="18"/>
      <c r="H4" s="19"/>
      <c r="I4" s="9"/>
      <c r="J4" s="8" t="s">
        <v>19</v>
      </c>
      <c r="W4" s="9"/>
      <c r="X4" s="10"/>
    </row>
    <row r="5" spans="1:24" ht="15" customHeight="1" x14ac:dyDescent="0.25">
      <c r="A5" s="20" t="s">
        <v>6</v>
      </c>
      <c r="B5" s="15"/>
      <c r="C5" s="40" t="s">
        <v>17</v>
      </c>
      <c r="D5" s="40"/>
      <c r="E5" s="15"/>
      <c r="F5" s="40" t="s">
        <v>18</v>
      </c>
      <c r="G5" s="40"/>
      <c r="H5" s="16"/>
      <c r="I5" s="9"/>
      <c r="J5" s="29" t="s">
        <v>23</v>
      </c>
      <c r="K5" s="30" t="s">
        <v>21</v>
      </c>
      <c r="L5" s="31" t="s">
        <v>24</v>
      </c>
      <c r="M5" s="32" t="s">
        <v>25</v>
      </c>
      <c r="T5" s="10"/>
      <c r="U5" s="10"/>
      <c r="V5" s="10"/>
      <c r="W5" s="9"/>
      <c r="X5" s="10"/>
    </row>
    <row r="6" spans="1:24" x14ac:dyDescent="0.25">
      <c r="A6" s="21"/>
      <c r="B6" s="15"/>
      <c r="C6" s="41" t="s">
        <v>20</v>
      </c>
      <c r="D6" s="25" t="s">
        <v>21</v>
      </c>
      <c r="E6" s="15"/>
      <c r="F6" s="42" t="s">
        <v>22</v>
      </c>
      <c r="G6" s="43" t="s">
        <v>21</v>
      </c>
      <c r="H6" s="16"/>
      <c r="I6" s="9"/>
      <c r="J6" s="33">
        <v>0</v>
      </c>
      <c r="K6" s="34">
        <f>D7</f>
        <v>0.25</v>
      </c>
      <c r="L6" s="35" t="s">
        <v>26</v>
      </c>
      <c r="M6" s="36"/>
      <c r="T6" s="10"/>
      <c r="U6" s="10"/>
      <c r="V6" s="10"/>
      <c r="W6" s="9"/>
      <c r="X6" s="10"/>
    </row>
    <row r="7" spans="1:24" ht="15" customHeight="1" x14ac:dyDescent="0.25">
      <c r="A7" s="21"/>
      <c r="B7" s="15"/>
      <c r="C7" s="41">
        <v>0</v>
      </c>
      <c r="D7" s="44">
        <v>0.25</v>
      </c>
      <c r="E7" s="15"/>
      <c r="F7" s="45">
        <v>1000</v>
      </c>
      <c r="G7" s="44">
        <v>0.9</v>
      </c>
      <c r="H7" s="16"/>
      <c r="I7" s="9"/>
      <c r="J7" s="33">
        <v>1000</v>
      </c>
      <c r="K7" s="34">
        <f>D8*G7</f>
        <v>0.45</v>
      </c>
      <c r="L7" s="35" t="s">
        <v>27</v>
      </c>
      <c r="M7" s="36"/>
      <c r="T7" s="10"/>
      <c r="U7" s="10"/>
      <c r="V7" s="10"/>
      <c r="W7" s="9"/>
      <c r="X7" s="10"/>
    </row>
    <row r="8" spans="1:24" ht="15" customHeight="1" x14ac:dyDescent="0.25">
      <c r="A8" s="20"/>
      <c r="B8" s="18"/>
      <c r="C8" s="46">
        <v>1</v>
      </c>
      <c r="D8" s="47">
        <v>0.5</v>
      </c>
      <c r="E8" s="15"/>
      <c r="F8" s="48">
        <v>10000</v>
      </c>
      <c r="G8" s="49">
        <v>0.1</v>
      </c>
      <c r="H8" s="16"/>
      <c r="I8" s="9"/>
      <c r="J8" s="33">
        <v>2000</v>
      </c>
      <c r="K8" s="34">
        <f>D9*G7^2</f>
        <v>0.20250000000000001</v>
      </c>
      <c r="L8" s="35" t="s">
        <v>28</v>
      </c>
      <c r="M8" s="36" t="s">
        <v>29</v>
      </c>
      <c r="T8" s="10"/>
      <c r="U8" s="10"/>
      <c r="V8" s="10"/>
      <c r="W8" s="9"/>
      <c r="X8" s="10"/>
    </row>
    <row r="9" spans="1:24" x14ac:dyDescent="0.25">
      <c r="A9" s="20"/>
      <c r="B9" s="18"/>
      <c r="C9" s="50">
        <v>2</v>
      </c>
      <c r="D9" s="49">
        <v>0.25</v>
      </c>
      <c r="E9" s="15"/>
      <c r="F9" s="15"/>
      <c r="G9" s="15"/>
      <c r="H9" s="16"/>
      <c r="I9" s="9"/>
      <c r="J9" s="33">
        <v>10000</v>
      </c>
      <c r="K9" s="34">
        <f>D8*G8</f>
        <v>0.05</v>
      </c>
      <c r="L9" s="35" t="s">
        <v>30</v>
      </c>
      <c r="M9" s="36"/>
      <c r="T9" s="10"/>
      <c r="U9" s="10"/>
      <c r="V9" s="10"/>
      <c r="W9" s="9"/>
      <c r="X9" s="10"/>
    </row>
    <row r="10" spans="1:24" x14ac:dyDescent="0.25">
      <c r="A10" s="17"/>
      <c r="B10" s="18"/>
      <c r="C10" s="15"/>
      <c r="D10" s="15"/>
      <c r="E10" s="15"/>
      <c r="F10" s="15"/>
      <c r="G10" s="15"/>
      <c r="H10" s="16"/>
      <c r="I10" s="9"/>
      <c r="J10" s="33">
        <v>11000</v>
      </c>
      <c r="K10" s="34">
        <f>D9*G7*G8*2</f>
        <v>4.5000000000000005E-2</v>
      </c>
      <c r="L10" s="35" t="s">
        <v>32</v>
      </c>
      <c r="M10" s="36" t="s">
        <v>33</v>
      </c>
      <c r="T10" s="10"/>
      <c r="U10" s="10"/>
      <c r="V10" s="10"/>
      <c r="W10" s="9"/>
      <c r="X10" s="10"/>
    </row>
    <row r="11" spans="1:24" ht="15.75" thickBot="1" x14ac:dyDescent="0.3">
      <c r="A11" s="51" t="s">
        <v>7</v>
      </c>
      <c r="B11" s="52"/>
      <c r="C11" s="22" t="s">
        <v>31</v>
      </c>
      <c r="D11" s="22"/>
      <c r="E11" s="22"/>
      <c r="F11" s="22"/>
      <c r="G11" s="22"/>
      <c r="H11" s="23"/>
      <c r="I11" s="9"/>
      <c r="J11" s="37">
        <v>20000</v>
      </c>
      <c r="K11" s="38">
        <f>D9*G8^2</f>
        <v>2.5000000000000005E-3</v>
      </c>
      <c r="L11" s="39" t="s">
        <v>34</v>
      </c>
      <c r="M11" s="36" t="s">
        <v>29</v>
      </c>
      <c r="T11" s="10"/>
      <c r="U11" s="10"/>
      <c r="V11" s="10"/>
      <c r="W11" s="9"/>
      <c r="X11" s="10"/>
    </row>
    <row r="12" spans="1:24" x14ac:dyDescent="0.25">
      <c r="A12" s="10"/>
      <c r="B12" s="10"/>
      <c r="I12" s="9"/>
      <c r="T12" s="10"/>
      <c r="U12" s="10"/>
      <c r="V12" s="10"/>
      <c r="W12" s="9"/>
      <c r="X12" s="10"/>
    </row>
    <row r="13" spans="1:24" x14ac:dyDescent="0.25">
      <c r="A13" s="10"/>
      <c r="B13" s="10"/>
      <c r="I13" s="9"/>
      <c r="J13" s="27" t="s">
        <v>35</v>
      </c>
      <c r="T13" s="10"/>
      <c r="U13" s="10"/>
      <c r="V13" s="10"/>
      <c r="W13" s="9"/>
      <c r="X13" s="10"/>
    </row>
    <row r="14" spans="1:24" x14ac:dyDescent="0.25">
      <c r="A14" s="10"/>
      <c r="B14" s="10"/>
      <c r="I14" s="9"/>
      <c r="J14" s="27" t="s">
        <v>36</v>
      </c>
      <c r="T14" s="10"/>
      <c r="U14" s="10"/>
      <c r="V14" s="10"/>
      <c r="W14" s="9"/>
      <c r="X14" s="10"/>
    </row>
    <row r="15" spans="1:24" x14ac:dyDescent="0.25">
      <c r="I15" s="9"/>
      <c r="J15" s="27" t="s">
        <v>37</v>
      </c>
      <c r="T15" s="10"/>
      <c r="U15" s="10"/>
      <c r="V15" s="10"/>
      <c r="W15" s="9"/>
      <c r="X15" s="10"/>
    </row>
    <row r="16" spans="1:24" x14ac:dyDescent="0.25">
      <c r="I16" s="9"/>
      <c r="J16" s="27" t="s">
        <v>56</v>
      </c>
      <c r="T16" s="10"/>
      <c r="U16" s="10"/>
      <c r="V16" s="10"/>
      <c r="W16" s="9"/>
      <c r="X16" s="10"/>
    </row>
    <row r="17" spans="9:24" x14ac:dyDescent="0.25">
      <c r="I17" s="9"/>
      <c r="T17" s="10"/>
      <c r="U17" s="10"/>
      <c r="V17" s="10"/>
      <c r="W17" s="9"/>
      <c r="X17" s="10"/>
    </row>
    <row r="18" spans="9:24" x14ac:dyDescent="0.25">
      <c r="I18" s="9"/>
      <c r="T18" s="10"/>
      <c r="U18" s="10"/>
      <c r="V18" s="10"/>
      <c r="W18" s="9"/>
      <c r="X18" s="10"/>
    </row>
    <row r="19" spans="9:24" ht="15" customHeight="1" x14ac:dyDescent="0.25">
      <c r="I19" s="9"/>
      <c r="T19" s="10"/>
      <c r="U19" s="10"/>
      <c r="V19" s="10"/>
      <c r="W19" s="9"/>
      <c r="X19" s="10"/>
    </row>
    <row r="20" spans="9:24" x14ac:dyDescent="0.25">
      <c r="I20" s="9"/>
      <c r="T20" s="10"/>
      <c r="U20" s="10"/>
      <c r="V20" s="10"/>
      <c r="W20" s="9"/>
      <c r="X20" s="10"/>
    </row>
    <row r="21" spans="9:24" x14ac:dyDescent="0.25">
      <c r="I21" s="9"/>
      <c r="T21" s="10"/>
      <c r="U21" s="10"/>
      <c r="V21" s="10"/>
      <c r="W21" s="9"/>
      <c r="X21" s="10"/>
    </row>
    <row r="22" spans="9:24" x14ac:dyDescent="0.25">
      <c r="I22" s="9"/>
      <c r="Q22" s="10"/>
      <c r="R22" s="10"/>
      <c r="S22" s="10"/>
      <c r="T22" s="10"/>
      <c r="U22" s="10"/>
      <c r="V22" s="10"/>
      <c r="W22" s="9"/>
      <c r="X22" s="10"/>
    </row>
    <row r="23" spans="9:24" ht="15" customHeight="1" x14ac:dyDescent="0.25">
      <c r="I23" s="9"/>
      <c r="Q23" s="10"/>
      <c r="R23" s="10"/>
      <c r="S23" s="10"/>
      <c r="T23" s="10"/>
      <c r="U23" s="10"/>
      <c r="V23" s="10"/>
      <c r="W23" s="9"/>
      <c r="X23" s="10"/>
    </row>
    <row r="24" spans="9:24" ht="15" customHeight="1" x14ac:dyDescent="0.25">
      <c r="I24" s="9"/>
      <c r="Q24" s="10"/>
      <c r="R24" s="10"/>
      <c r="S24" s="10"/>
      <c r="T24" s="10"/>
      <c r="U24" s="10"/>
      <c r="V24" s="10"/>
      <c r="W24" s="9"/>
      <c r="X24" s="10"/>
    </row>
    <row r="25" spans="9:24" ht="15" customHeight="1" x14ac:dyDescent="0.25">
      <c r="I25" s="9"/>
      <c r="Q25" s="10"/>
      <c r="R25" s="10"/>
      <c r="S25" s="10"/>
      <c r="T25" s="10"/>
      <c r="U25" s="10"/>
      <c r="V25" s="10"/>
      <c r="W25" s="9"/>
      <c r="X25" s="10"/>
    </row>
    <row r="26" spans="9:24" ht="15" customHeight="1" x14ac:dyDescent="0.25">
      <c r="I26" s="9"/>
      <c r="Q26" s="10"/>
      <c r="R26" s="10"/>
      <c r="S26" s="10"/>
      <c r="T26" s="10"/>
      <c r="U26" s="10"/>
      <c r="V26" s="10"/>
      <c r="W26" s="9"/>
      <c r="X26" s="10"/>
    </row>
    <row r="27" spans="9:24" ht="15" customHeight="1" x14ac:dyDescent="0.25">
      <c r="I27" s="9"/>
      <c r="Q27" s="10"/>
      <c r="R27" s="10"/>
      <c r="S27" s="10"/>
      <c r="T27" s="10"/>
      <c r="U27" s="10"/>
      <c r="V27" s="10"/>
      <c r="W27" s="9"/>
      <c r="X27" s="10"/>
    </row>
    <row r="28" spans="9:24" ht="15" customHeight="1" x14ac:dyDescent="0.25">
      <c r="I28" s="9"/>
      <c r="Q28" s="10"/>
      <c r="R28" s="10"/>
      <c r="S28" s="10"/>
      <c r="T28" s="10"/>
      <c r="U28" s="10"/>
      <c r="V28" s="10"/>
      <c r="W28" s="9"/>
      <c r="X28" s="10"/>
    </row>
    <row r="29" spans="9:24" x14ac:dyDescent="0.25">
      <c r="I29" s="9"/>
      <c r="Q29" s="10"/>
      <c r="R29" s="10"/>
      <c r="S29" s="10"/>
      <c r="T29" s="10"/>
      <c r="U29" s="10"/>
      <c r="V29" s="10"/>
      <c r="W29" s="9"/>
      <c r="X29" s="10"/>
    </row>
    <row r="30" spans="9:24" x14ac:dyDescent="0.25">
      <c r="I30" s="9"/>
      <c r="Q30" s="10"/>
      <c r="R30" s="10"/>
      <c r="S30" s="10"/>
      <c r="T30" s="10"/>
      <c r="U30" s="10"/>
      <c r="V30" s="10"/>
      <c r="W30" s="9"/>
      <c r="X30" s="10"/>
    </row>
    <row r="31" spans="9:24" x14ac:dyDescent="0.25">
      <c r="I31" s="9"/>
      <c r="Q31" s="10"/>
      <c r="R31" s="10"/>
      <c r="S31" s="10"/>
      <c r="T31" s="10"/>
      <c r="U31" s="10"/>
      <c r="V31" s="10"/>
      <c r="W31" s="9"/>
      <c r="X31" s="10"/>
    </row>
    <row r="32" spans="9:24" x14ac:dyDescent="0.25">
      <c r="I32" s="9"/>
      <c r="Q32" s="10"/>
      <c r="R32" s="10"/>
      <c r="S32" s="10"/>
      <c r="T32" s="10"/>
      <c r="U32" s="10"/>
      <c r="V32" s="10"/>
      <c r="W32" s="9"/>
      <c r="X32" s="10"/>
    </row>
    <row r="33" spans="1:24" x14ac:dyDescent="0.25">
      <c r="I33" s="9"/>
      <c r="Q33" s="10"/>
      <c r="R33" s="10"/>
      <c r="S33" s="10"/>
      <c r="T33" s="10"/>
      <c r="U33" s="10"/>
      <c r="V33" s="10"/>
      <c r="W33" s="9"/>
      <c r="X33" s="10"/>
    </row>
    <row r="34" spans="1:24" x14ac:dyDescent="0.25">
      <c r="I34" s="9"/>
      <c r="Q34" s="10"/>
      <c r="R34" s="10"/>
      <c r="S34" s="10"/>
      <c r="T34" s="10"/>
      <c r="U34" s="10"/>
      <c r="V34" s="10"/>
      <c r="W34" s="9"/>
      <c r="X34" s="10"/>
    </row>
    <row r="35" spans="1:24" x14ac:dyDescent="0.25">
      <c r="I35" s="9"/>
      <c r="Q35" s="10"/>
      <c r="R35" s="10"/>
      <c r="S35" s="10"/>
      <c r="T35" s="10"/>
      <c r="U35" s="10"/>
      <c r="V35" s="10"/>
      <c r="W35" s="9"/>
      <c r="X35" s="10"/>
    </row>
    <row r="36" spans="1:24" x14ac:dyDescent="0.25">
      <c r="I36" s="9"/>
      <c r="Q36" s="10"/>
      <c r="R36" s="10"/>
      <c r="S36" s="10"/>
      <c r="T36" s="10"/>
      <c r="U36" s="10"/>
      <c r="V36" s="10"/>
      <c r="W36" s="9"/>
      <c r="X36" s="10"/>
    </row>
    <row r="37" spans="1:24" x14ac:dyDescent="0.25">
      <c r="I37" s="9"/>
      <c r="Q37" s="10"/>
      <c r="R37" s="10"/>
      <c r="S37" s="10"/>
      <c r="T37" s="10"/>
      <c r="U37" s="10"/>
      <c r="V37" s="10"/>
      <c r="W37" s="9"/>
      <c r="X37" s="10"/>
    </row>
    <row r="38" spans="1:24" x14ac:dyDescent="0.25">
      <c r="I38" s="9"/>
      <c r="Q38" s="10"/>
      <c r="R38" s="10"/>
      <c r="S38" s="10"/>
      <c r="T38" s="10"/>
      <c r="U38" s="10"/>
      <c r="V38" s="10"/>
      <c r="W38" s="9"/>
      <c r="X38" s="10"/>
    </row>
    <row r="39" spans="1:24" x14ac:dyDescent="0.25">
      <c r="A39" s="10"/>
      <c r="B39" s="10"/>
      <c r="I39" s="9"/>
      <c r="Q39" s="10"/>
      <c r="R39" s="10"/>
      <c r="S39" s="10"/>
      <c r="T39" s="10"/>
      <c r="U39" s="10"/>
      <c r="V39" s="10"/>
      <c r="W39" s="9"/>
      <c r="X39" s="10"/>
    </row>
    <row r="40" spans="1:24" x14ac:dyDescent="0.25">
      <c r="I40" s="9"/>
      <c r="Q40" s="10"/>
      <c r="R40" s="10"/>
      <c r="S40" s="10"/>
      <c r="T40" s="10"/>
      <c r="U40" s="10"/>
      <c r="V40" s="10"/>
      <c r="W40" s="9"/>
      <c r="X40" s="10"/>
    </row>
    <row r="41" spans="1:24" x14ac:dyDescent="0.25">
      <c r="I41" s="9"/>
      <c r="Q41" s="10"/>
      <c r="R41" s="10"/>
      <c r="S41" s="10"/>
      <c r="T41" s="10"/>
      <c r="U41" s="10"/>
      <c r="V41" s="10"/>
      <c r="W41" s="9"/>
      <c r="X41" s="10"/>
    </row>
    <row r="42" spans="1:24" x14ac:dyDescent="0.25">
      <c r="I42" s="9"/>
      <c r="Q42" s="10"/>
      <c r="R42" s="10"/>
      <c r="S42" s="10"/>
      <c r="T42" s="10"/>
      <c r="U42" s="10"/>
      <c r="V42" s="10"/>
      <c r="W42" s="9"/>
      <c r="X42" s="10"/>
    </row>
    <row r="43" spans="1:24" x14ac:dyDescent="0.25">
      <c r="I43" s="9"/>
      <c r="Q43" s="10"/>
      <c r="R43" s="10"/>
      <c r="S43" s="10"/>
      <c r="T43" s="10"/>
      <c r="U43" s="10"/>
      <c r="V43" s="10"/>
      <c r="W43" s="9"/>
      <c r="X43" s="10"/>
    </row>
    <row r="44" spans="1:24" x14ac:dyDescent="0.25">
      <c r="I44" s="9"/>
      <c r="Q44" s="10"/>
      <c r="R44" s="10"/>
      <c r="S44" s="10"/>
      <c r="T44" s="10"/>
      <c r="U44" s="10"/>
      <c r="V44" s="10"/>
      <c r="W44" s="9"/>
      <c r="X44" s="10"/>
    </row>
    <row r="45" spans="1:24" x14ac:dyDescent="0.25">
      <c r="I45" s="9"/>
      <c r="Q45" s="10"/>
      <c r="R45" s="10"/>
      <c r="S45" s="10"/>
      <c r="T45" s="10"/>
      <c r="U45" s="10"/>
      <c r="V45" s="10"/>
      <c r="W45" s="9"/>
      <c r="X45" s="10"/>
    </row>
    <row r="46" spans="1:24" x14ac:dyDescent="0.25">
      <c r="I46" s="9"/>
      <c r="Q46" s="10"/>
      <c r="R46" s="10"/>
      <c r="S46" s="10"/>
      <c r="T46" s="10"/>
      <c r="U46" s="10"/>
      <c r="V46" s="10"/>
      <c r="W46" s="9"/>
      <c r="X46" s="10"/>
    </row>
    <row r="47" spans="1:24" x14ac:dyDescent="0.25">
      <c r="I47" s="9"/>
      <c r="Q47" s="10"/>
      <c r="R47" s="10"/>
      <c r="S47" s="10"/>
      <c r="T47" s="10"/>
      <c r="U47" s="10"/>
      <c r="V47" s="10"/>
      <c r="W47" s="9"/>
      <c r="X47" s="10"/>
    </row>
    <row r="48" spans="1:24" x14ac:dyDescent="0.25">
      <c r="I48" s="9"/>
      <c r="Q48" s="10"/>
      <c r="R48" s="10"/>
      <c r="S48" s="10"/>
      <c r="T48" s="10"/>
      <c r="U48" s="10"/>
      <c r="V48" s="10"/>
      <c r="W48" s="9"/>
      <c r="X48" s="10"/>
    </row>
    <row r="49" spans="9:24" x14ac:dyDescent="0.25">
      <c r="I49" s="9"/>
      <c r="Q49" s="10"/>
      <c r="R49" s="10"/>
      <c r="S49" s="10"/>
      <c r="T49" s="10"/>
      <c r="U49" s="10"/>
      <c r="V49" s="10"/>
      <c r="W49" s="9"/>
      <c r="X49" s="10"/>
    </row>
    <row r="50" spans="9:24" x14ac:dyDescent="0.25">
      <c r="I50" s="9"/>
      <c r="W50" s="9"/>
    </row>
    <row r="51" spans="9:24" x14ac:dyDescent="0.25">
      <c r="I51" s="9"/>
      <c r="W51" s="9"/>
    </row>
    <row r="52" spans="9:24" x14ac:dyDescent="0.25">
      <c r="I52" s="9"/>
      <c r="W52" s="9"/>
    </row>
    <row r="53" spans="9:24" x14ac:dyDescent="0.25">
      <c r="I53" s="9"/>
      <c r="W53" s="9"/>
    </row>
    <row r="54" spans="9:24" x14ac:dyDescent="0.25">
      <c r="I54" s="9"/>
      <c r="W54" s="9"/>
    </row>
    <row r="55" spans="9:24" x14ac:dyDescent="0.25">
      <c r="I55" s="9"/>
      <c r="W55" s="9"/>
    </row>
    <row r="56" spans="9:24" x14ac:dyDescent="0.25">
      <c r="I56" s="9"/>
      <c r="W56" s="9"/>
    </row>
    <row r="57" spans="9:24" x14ac:dyDescent="0.25">
      <c r="I57" s="9"/>
      <c r="W57" s="9"/>
    </row>
  </sheetData>
  <sheetProtection algorithmName="SHA-512" hashValue="66K0Xozuk8BWAXHMhgrKuHSQ2uFtDzu5ZNRjSA8d3uJen2NQ0V28/G0MrYQCdBQSlnk27JWv/sboZcf0MjyWOw==" saltValue="asjGzMPt0L4JW4x93OY/Bw==" spinCount="100000" sheet="1" objects="1" scenarios="1" formatCells="0" formatColumns="0" formatRows="0"/>
  <hyperlinks>
    <hyperlink ref="H1" location="TOC!A1" display="Return to TOC" xr:uid="{FA7CFAFA-9D5A-4055-9C00-70519411B16F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0366F-60C0-403B-A369-14FF044A5191}">
  <sheetPr codeName="Sheet92"/>
  <dimension ref="A1:X57"/>
  <sheetViews>
    <sheetView zoomScaleNormal="100" workbookViewId="0"/>
  </sheetViews>
  <sheetFormatPr defaultColWidth="9.140625" defaultRowHeight="15" x14ac:dyDescent="0.25"/>
  <cols>
    <col min="1" max="1" width="10.7109375" style="8" customWidth="1"/>
    <col min="2" max="2" width="4.7109375" style="8" customWidth="1"/>
    <col min="3" max="3" width="7.5703125" style="8" customWidth="1"/>
    <col min="4" max="4" width="22.85546875" style="8" customWidth="1"/>
    <col min="5" max="5" width="17.7109375" style="8" customWidth="1"/>
    <col min="6" max="6" width="12.28515625" style="8" customWidth="1"/>
    <col min="7" max="7" width="12.5703125" style="8" bestFit="1" customWidth="1"/>
    <col min="8" max="8" width="9.140625" style="8"/>
    <col min="9" max="9" width="2.7109375" style="8" customWidth="1"/>
    <col min="10" max="10" width="19.42578125" style="8" customWidth="1"/>
    <col min="11" max="15" width="9.28515625" style="8" customWidth="1"/>
    <col min="16" max="16" width="10.85546875" style="8" customWidth="1"/>
    <col min="17" max="17" width="6.140625" style="8" customWidth="1"/>
    <col min="18" max="18" width="9.140625" style="8" customWidth="1"/>
    <col min="19" max="19" width="9.140625" style="8"/>
    <col min="20" max="20" width="9.140625" style="8" customWidth="1"/>
    <col min="21" max="21" width="9.140625" style="8"/>
    <col min="22" max="22" width="11" style="8" customWidth="1"/>
    <col min="23" max="16384" width="9.140625" style="8"/>
  </cols>
  <sheetData>
    <row r="1" spans="1:24" x14ac:dyDescent="0.25">
      <c r="A1" s="11" t="s">
        <v>3</v>
      </c>
      <c r="B1" s="12"/>
      <c r="C1" s="12" t="s">
        <v>14</v>
      </c>
      <c r="D1" s="13"/>
      <c r="E1" s="12"/>
      <c r="F1" s="12"/>
      <c r="G1" s="73" t="s">
        <v>8</v>
      </c>
      <c r="H1" s="74"/>
      <c r="I1" s="24"/>
      <c r="J1" s="7" t="s">
        <v>9</v>
      </c>
      <c r="W1" s="24"/>
    </row>
    <row r="2" spans="1:24" ht="18" x14ac:dyDescent="0.35">
      <c r="A2" s="14" t="s">
        <v>4</v>
      </c>
      <c r="B2" s="15"/>
      <c r="C2" s="15" t="s">
        <v>11</v>
      </c>
      <c r="D2" s="15"/>
      <c r="E2" s="15"/>
      <c r="F2" s="15"/>
      <c r="G2" s="15"/>
      <c r="H2" s="16"/>
      <c r="I2" s="24"/>
      <c r="J2" s="8" t="s">
        <v>39</v>
      </c>
      <c r="R2" s="27" t="s">
        <v>40</v>
      </c>
      <c r="W2" s="24"/>
    </row>
    <row r="3" spans="1:24" x14ac:dyDescent="0.25">
      <c r="A3" s="14" t="s">
        <v>5</v>
      </c>
      <c r="B3" s="15"/>
      <c r="C3" s="15" t="s">
        <v>38</v>
      </c>
      <c r="D3" s="15"/>
      <c r="E3" s="15"/>
      <c r="F3" s="15"/>
      <c r="G3" s="15"/>
      <c r="H3" s="16"/>
      <c r="I3" s="24"/>
      <c r="R3" s="27" t="s">
        <v>41</v>
      </c>
      <c r="W3" s="24"/>
    </row>
    <row r="4" spans="1:24" x14ac:dyDescent="0.25">
      <c r="A4" s="17"/>
      <c r="B4" s="18"/>
      <c r="C4" s="18"/>
      <c r="D4" s="18"/>
      <c r="E4" s="18"/>
      <c r="F4" s="18"/>
      <c r="G4" s="18"/>
      <c r="H4" s="19"/>
      <c r="I4" s="9"/>
      <c r="J4" s="8" t="s">
        <v>42</v>
      </c>
      <c r="T4" s="10"/>
      <c r="U4" s="10"/>
      <c r="V4" s="10"/>
      <c r="W4" s="9"/>
      <c r="X4" s="10"/>
    </row>
    <row r="5" spans="1:24" ht="15" customHeight="1" x14ac:dyDescent="0.25">
      <c r="A5" s="20" t="s">
        <v>6</v>
      </c>
      <c r="B5" s="70">
        <v>0</v>
      </c>
      <c r="C5" s="15" t="str">
        <f>"Per-claim accident severity is modeled using a Uniform distribution on the interval ["&amp;B5&amp;", "&amp;B6&amp;"]."</f>
        <v>Per-claim accident severity is modeled using a Uniform distribution on the interval [0, 10].</v>
      </c>
      <c r="D5" s="15"/>
      <c r="E5" s="15"/>
      <c r="F5" s="15"/>
      <c r="G5" s="15"/>
      <c r="H5" s="16"/>
      <c r="I5" s="9"/>
      <c r="T5" s="10"/>
      <c r="U5" s="10"/>
      <c r="V5" s="10"/>
      <c r="W5" s="9"/>
      <c r="X5" s="10"/>
    </row>
    <row r="6" spans="1:24" ht="33" x14ac:dyDescent="0.25">
      <c r="A6" s="21"/>
      <c r="B6" s="70">
        <v>10</v>
      </c>
      <c r="C6" s="15"/>
      <c r="D6" s="15"/>
      <c r="E6" s="15"/>
      <c r="F6" s="15"/>
      <c r="G6" s="15"/>
      <c r="H6" s="16"/>
      <c r="I6" s="9"/>
      <c r="J6" s="53" t="s">
        <v>43</v>
      </c>
      <c r="K6" s="54" t="s">
        <v>44</v>
      </c>
      <c r="L6" s="55" t="s">
        <v>45</v>
      </c>
      <c r="M6" s="54" t="s">
        <v>46</v>
      </c>
      <c r="N6" s="54" t="s">
        <v>47</v>
      </c>
      <c r="O6" s="56" t="s">
        <v>48</v>
      </c>
      <c r="T6" s="10"/>
      <c r="U6" s="10"/>
      <c r="V6" s="10"/>
      <c r="W6" s="9"/>
      <c r="X6" s="10"/>
    </row>
    <row r="7" spans="1:24" ht="15.75" thickBot="1" x14ac:dyDescent="0.3">
      <c r="A7" s="51" t="s">
        <v>7</v>
      </c>
      <c r="B7" s="22"/>
      <c r="C7" s="22" t="str">
        <f>"Discretize this severity distribution using evaluation points "&amp;B5&amp;", "&amp;B5+1&amp;", …, "&amp;B6&amp;"."</f>
        <v>Discretize this severity distribution using evaluation points 0, 1, …, 10.</v>
      </c>
      <c r="D7" s="22"/>
      <c r="E7" s="22"/>
      <c r="F7" s="22"/>
      <c r="G7" s="22"/>
      <c r="H7" s="23"/>
      <c r="I7" s="9"/>
      <c r="J7" s="57">
        <v>0</v>
      </c>
      <c r="K7" s="58">
        <f>(1-J7/$B$6)^2</f>
        <v>1</v>
      </c>
      <c r="L7" s="59">
        <f>(1-K7)*5</f>
        <v>0</v>
      </c>
      <c r="M7" s="58">
        <v>0</v>
      </c>
      <c r="N7" s="58">
        <f>1-M8/(J8-J7)</f>
        <v>5.0000000000000266E-2</v>
      </c>
      <c r="O7" s="60">
        <f>N7</f>
        <v>5.0000000000000266E-2</v>
      </c>
      <c r="T7" s="10"/>
      <c r="U7" s="10"/>
      <c r="V7" s="10"/>
      <c r="W7" s="9"/>
      <c r="X7" s="10"/>
    </row>
    <row r="8" spans="1:24" ht="15" customHeight="1" x14ac:dyDescent="0.25">
      <c r="A8" s="61"/>
      <c r="B8" s="10"/>
      <c r="I8" s="9"/>
      <c r="J8" s="62">
        <f>J7+1</f>
        <v>1</v>
      </c>
      <c r="K8" s="63">
        <f t="shared" ref="K8:K17" si="0">(1-J8/$B$6)^2</f>
        <v>0.81</v>
      </c>
      <c r="L8" s="28">
        <f t="shared" ref="L8:L17" si="1">(1-K8)*5</f>
        <v>0.94999999999999973</v>
      </c>
      <c r="M8" s="63">
        <f>L8-L7</f>
        <v>0.94999999999999973</v>
      </c>
      <c r="N8" s="63">
        <f t="shared" ref="N8:N16" si="2">1-M9/(J9-J8)</f>
        <v>0.15000000000000036</v>
      </c>
      <c r="O8" s="64">
        <f>N8-N7</f>
        <v>0.10000000000000009</v>
      </c>
      <c r="T8" s="10"/>
      <c r="U8" s="10"/>
      <c r="V8" s="10"/>
      <c r="W8" s="9"/>
      <c r="X8" s="10"/>
    </row>
    <row r="9" spans="1:24" x14ac:dyDescent="0.25">
      <c r="A9" s="61"/>
      <c r="B9" s="10"/>
      <c r="I9" s="9"/>
      <c r="J9" s="62">
        <f t="shared" ref="J9:J17" si="3">J8+1</f>
        <v>2</v>
      </c>
      <c r="K9" s="63">
        <f t="shared" si="0"/>
        <v>0.64000000000000012</v>
      </c>
      <c r="L9" s="28">
        <f t="shared" si="1"/>
        <v>1.7999999999999994</v>
      </c>
      <c r="M9" s="63">
        <f t="shared" ref="M9:M17" si="4">L9-L8</f>
        <v>0.84999999999999964</v>
      </c>
      <c r="N9" s="63">
        <f t="shared" si="2"/>
        <v>0.24999999999999956</v>
      </c>
      <c r="O9" s="64">
        <f t="shared" ref="O9:O17" si="5">N9-N8</f>
        <v>9.9999999999999201E-2</v>
      </c>
      <c r="T9" s="10"/>
      <c r="U9" s="10"/>
      <c r="V9" s="10"/>
      <c r="W9" s="9"/>
      <c r="X9" s="10"/>
    </row>
    <row r="10" spans="1:24" x14ac:dyDescent="0.25">
      <c r="A10" s="10"/>
      <c r="B10" s="10"/>
      <c r="I10" s="9"/>
      <c r="J10" s="62">
        <f t="shared" si="3"/>
        <v>3</v>
      </c>
      <c r="K10" s="63">
        <f t="shared" si="0"/>
        <v>0.48999999999999994</v>
      </c>
      <c r="L10" s="28">
        <f t="shared" si="1"/>
        <v>2.5499999999999998</v>
      </c>
      <c r="M10" s="63">
        <f t="shared" si="4"/>
        <v>0.75000000000000044</v>
      </c>
      <c r="N10" s="63">
        <f t="shared" si="2"/>
        <v>0.34999999999999964</v>
      </c>
      <c r="O10" s="64">
        <f t="shared" si="5"/>
        <v>0.10000000000000009</v>
      </c>
      <c r="T10" s="10"/>
      <c r="U10" s="10"/>
      <c r="V10" s="10"/>
      <c r="W10" s="9"/>
      <c r="X10" s="10"/>
    </row>
    <row r="11" spans="1:24" x14ac:dyDescent="0.25">
      <c r="A11" s="10"/>
      <c r="B11" s="10"/>
      <c r="I11" s="9"/>
      <c r="J11" s="62">
        <f t="shared" si="3"/>
        <v>4</v>
      </c>
      <c r="K11" s="63">
        <f t="shared" si="0"/>
        <v>0.36</v>
      </c>
      <c r="L11" s="28">
        <f t="shared" si="1"/>
        <v>3.2</v>
      </c>
      <c r="M11" s="63">
        <f t="shared" si="4"/>
        <v>0.65000000000000036</v>
      </c>
      <c r="N11" s="63">
        <f t="shared" si="2"/>
        <v>0.45000000000000018</v>
      </c>
      <c r="O11" s="64">
        <f t="shared" si="5"/>
        <v>0.10000000000000053</v>
      </c>
      <c r="T11" s="10"/>
      <c r="U11" s="10"/>
      <c r="V11" s="10"/>
      <c r="W11" s="9"/>
      <c r="X11" s="10"/>
    </row>
    <row r="12" spans="1:24" x14ac:dyDescent="0.25">
      <c r="A12" s="10"/>
      <c r="B12" s="10"/>
      <c r="I12" s="9"/>
      <c r="J12" s="62">
        <f t="shared" si="3"/>
        <v>5</v>
      </c>
      <c r="K12" s="63">
        <f t="shared" si="0"/>
        <v>0.25</v>
      </c>
      <c r="L12" s="28">
        <f t="shared" si="1"/>
        <v>3.75</v>
      </c>
      <c r="M12" s="63">
        <f t="shared" si="4"/>
        <v>0.54999999999999982</v>
      </c>
      <c r="N12" s="63">
        <f t="shared" si="2"/>
        <v>0.54999999999999982</v>
      </c>
      <c r="O12" s="64">
        <f t="shared" si="5"/>
        <v>9.9999999999999645E-2</v>
      </c>
      <c r="T12" s="10"/>
      <c r="U12" s="10"/>
      <c r="V12" s="10"/>
      <c r="W12" s="9"/>
      <c r="X12" s="10"/>
    </row>
    <row r="13" spans="1:24" x14ac:dyDescent="0.25">
      <c r="A13" s="10"/>
      <c r="B13" s="10"/>
      <c r="I13" s="9"/>
      <c r="J13" s="62">
        <f t="shared" si="3"/>
        <v>6</v>
      </c>
      <c r="K13" s="63">
        <f t="shared" si="0"/>
        <v>0.16000000000000003</v>
      </c>
      <c r="L13" s="28">
        <f t="shared" si="1"/>
        <v>4.2</v>
      </c>
      <c r="M13" s="63">
        <f t="shared" si="4"/>
        <v>0.45000000000000018</v>
      </c>
      <c r="N13" s="63">
        <f t="shared" si="2"/>
        <v>0.65000000000000036</v>
      </c>
      <c r="O13" s="64">
        <f t="shared" si="5"/>
        <v>0.10000000000000053</v>
      </c>
      <c r="T13" s="10"/>
      <c r="U13" s="10"/>
      <c r="V13" s="10"/>
      <c r="W13" s="9"/>
      <c r="X13" s="10"/>
    </row>
    <row r="14" spans="1:24" x14ac:dyDescent="0.25">
      <c r="A14" s="10"/>
      <c r="B14" s="10"/>
      <c r="I14" s="9"/>
      <c r="J14" s="62">
        <f t="shared" si="3"/>
        <v>7</v>
      </c>
      <c r="K14" s="63">
        <f t="shared" si="0"/>
        <v>9.0000000000000024E-2</v>
      </c>
      <c r="L14" s="28">
        <f t="shared" si="1"/>
        <v>4.55</v>
      </c>
      <c r="M14" s="63">
        <f t="shared" si="4"/>
        <v>0.34999999999999964</v>
      </c>
      <c r="N14" s="63">
        <f t="shared" si="2"/>
        <v>0.75</v>
      </c>
      <c r="O14" s="64">
        <f t="shared" si="5"/>
        <v>9.9999999999999645E-2</v>
      </c>
      <c r="T14" s="10"/>
      <c r="U14" s="10"/>
      <c r="V14" s="10"/>
      <c r="W14" s="9"/>
      <c r="X14" s="10"/>
    </row>
    <row r="15" spans="1:24" x14ac:dyDescent="0.25">
      <c r="I15" s="9"/>
      <c r="J15" s="62">
        <f t="shared" si="3"/>
        <v>8</v>
      </c>
      <c r="K15" s="63">
        <f t="shared" si="0"/>
        <v>3.999999999999998E-2</v>
      </c>
      <c r="L15" s="28">
        <f t="shared" si="1"/>
        <v>4.8</v>
      </c>
      <c r="M15" s="63">
        <f t="shared" si="4"/>
        <v>0.25</v>
      </c>
      <c r="N15" s="63">
        <f t="shared" si="2"/>
        <v>0.84999999999999964</v>
      </c>
      <c r="O15" s="64">
        <f t="shared" si="5"/>
        <v>9.9999999999999645E-2</v>
      </c>
      <c r="T15" s="10"/>
      <c r="U15" s="10"/>
      <c r="V15" s="10"/>
      <c r="W15" s="9"/>
      <c r="X15" s="10"/>
    </row>
    <row r="16" spans="1:24" x14ac:dyDescent="0.25">
      <c r="I16" s="9"/>
      <c r="J16" s="62">
        <f t="shared" si="3"/>
        <v>9</v>
      </c>
      <c r="K16" s="63">
        <f t="shared" si="0"/>
        <v>9.999999999999995E-3</v>
      </c>
      <c r="L16" s="28">
        <f t="shared" si="1"/>
        <v>4.95</v>
      </c>
      <c r="M16" s="63">
        <f t="shared" si="4"/>
        <v>0.15000000000000036</v>
      </c>
      <c r="N16" s="63">
        <f t="shared" si="2"/>
        <v>0.95000000000000018</v>
      </c>
      <c r="O16" s="64">
        <f t="shared" si="5"/>
        <v>0.10000000000000053</v>
      </c>
      <c r="T16" s="10"/>
      <c r="U16" s="10"/>
      <c r="V16" s="10"/>
      <c r="W16" s="9"/>
      <c r="X16" s="10"/>
    </row>
    <row r="17" spans="9:24" x14ac:dyDescent="0.25">
      <c r="I17" s="9"/>
      <c r="J17" s="65">
        <f t="shared" si="3"/>
        <v>10</v>
      </c>
      <c r="K17" s="66">
        <f t="shared" si="0"/>
        <v>0</v>
      </c>
      <c r="L17" s="67">
        <f t="shared" si="1"/>
        <v>5</v>
      </c>
      <c r="M17" s="66">
        <f t="shared" si="4"/>
        <v>4.9999999999999822E-2</v>
      </c>
      <c r="N17" s="66">
        <v>1</v>
      </c>
      <c r="O17" s="68">
        <f t="shared" si="5"/>
        <v>4.9999999999999822E-2</v>
      </c>
      <c r="T17" s="10"/>
      <c r="U17" s="10"/>
      <c r="V17" s="10"/>
      <c r="W17" s="9"/>
      <c r="X17" s="10"/>
    </row>
    <row r="18" spans="9:24" x14ac:dyDescent="0.25">
      <c r="I18" s="9"/>
      <c r="T18" s="10"/>
      <c r="U18" s="10"/>
      <c r="V18" s="10"/>
      <c r="W18" s="9"/>
      <c r="X18" s="10"/>
    </row>
    <row r="19" spans="9:24" ht="15" customHeight="1" x14ac:dyDescent="0.25">
      <c r="I19" s="9"/>
      <c r="J19" s="7" t="s">
        <v>25</v>
      </c>
      <c r="T19" s="10"/>
      <c r="U19" s="10"/>
      <c r="V19" s="10"/>
      <c r="W19" s="9"/>
      <c r="X19" s="10"/>
    </row>
    <row r="20" spans="9:24" x14ac:dyDescent="0.25">
      <c r="I20" s="9"/>
      <c r="J20" s="8" t="s">
        <v>49</v>
      </c>
      <c r="T20" s="10"/>
      <c r="U20" s="10"/>
      <c r="V20" s="10"/>
      <c r="W20" s="9"/>
      <c r="X20" s="10"/>
    </row>
    <row r="21" spans="9:24" x14ac:dyDescent="0.25">
      <c r="I21" s="9"/>
      <c r="J21" s="8" t="s">
        <v>50</v>
      </c>
      <c r="N21" s="27" t="s">
        <v>51</v>
      </c>
      <c r="Q21" s="10"/>
      <c r="R21" s="10"/>
      <c r="S21" s="10"/>
      <c r="T21" s="10"/>
      <c r="U21" s="10"/>
      <c r="V21" s="10"/>
      <c r="W21" s="9"/>
      <c r="X21" s="10"/>
    </row>
    <row r="22" spans="9:24" ht="18" x14ac:dyDescent="0.35">
      <c r="I22" s="9"/>
      <c r="J22" s="8" t="s">
        <v>52</v>
      </c>
      <c r="Q22" s="10"/>
      <c r="R22" s="10"/>
      <c r="S22" s="10"/>
      <c r="T22" s="10"/>
      <c r="U22" s="10"/>
      <c r="V22" s="10"/>
      <c r="W22" s="9"/>
      <c r="X22" s="10"/>
    </row>
    <row r="23" spans="9:24" ht="15" customHeight="1" x14ac:dyDescent="0.35">
      <c r="I23" s="9"/>
      <c r="J23" s="8" t="s">
        <v>53</v>
      </c>
      <c r="Q23" s="10"/>
      <c r="R23" s="10"/>
      <c r="S23" s="10"/>
      <c r="T23" s="10"/>
      <c r="U23" s="10"/>
      <c r="V23" s="10"/>
      <c r="W23" s="9"/>
      <c r="X23" s="10"/>
    </row>
    <row r="24" spans="9:24" ht="15" customHeight="1" x14ac:dyDescent="0.25">
      <c r="I24" s="9"/>
      <c r="Q24" s="10"/>
      <c r="R24" s="10"/>
      <c r="S24" s="10"/>
      <c r="T24" s="10"/>
      <c r="U24" s="10"/>
      <c r="V24" s="10"/>
      <c r="W24" s="9"/>
      <c r="X24" s="10"/>
    </row>
    <row r="25" spans="9:24" ht="15" customHeight="1" x14ac:dyDescent="0.35">
      <c r="I25" s="9"/>
      <c r="J25" s="27" t="s">
        <v>54</v>
      </c>
      <c r="Q25" s="10"/>
      <c r="R25" s="10"/>
      <c r="S25" s="10"/>
      <c r="T25" s="10"/>
      <c r="U25" s="10"/>
      <c r="V25" s="10"/>
      <c r="W25" s="9"/>
      <c r="X25" s="10"/>
    </row>
    <row r="26" spans="9:24" ht="15" customHeight="1" x14ac:dyDescent="0.25">
      <c r="I26" s="9"/>
      <c r="J26" s="69"/>
      <c r="Q26" s="10"/>
      <c r="R26" s="10"/>
      <c r="S26" s="10"/>
      <c r="T26" s="10"/>
      <c r="U26" s="10"/>
      <c r="V26" s="10"/>
      <c r="W26" s="9"/>
      <c r="X26" s="10"/>
    </row>
    <row r="27" spans="9:24" ht="15" customHeight="1" x14ac:dyDescent="0.25">
      <c r="I27" s="9"/>
      <c r="W27" s="9"/>
      <c r="X27" s="10"/>
    </row>
    <row r="28" spans="9:24" ht="15" customHeight="1" x14ac:dyDescent="0.25">
      <c r="I28" s="9"/>
      <c r="Q28" s="10"/>
      <c r="R28" s="10"/>
      <c r="S28" s="10"/>
      <c r="T28" s="10"/>
      <c r="U28" s="10"/>
      <c r="V28" s="10"/>
      <c r="W28" s="9"/>
      <c r="X28" s="10"/>
    </row>
    <row r="29" spans="9:24" x14ac:dyDescent="0.25">
      <c r="I29" s="9"/>
      <c r="Q29" s="10"/>
      <c r="R29" s="10"/>
      <c r="S29" s="10"/>
      <c r="T29" s="10"/>
      <c r="U29" s="10"/>
      <c r="V29" s="10"/>
      <c r="W29" s="9"/>
      <c r="X29" s="10"/>
    </row>
    <row r="30" spans="9:24" x14ac:dyDescent="0.25">
      <c r="I30" s="9"/>
      <c r="Q30" s="10"/>
      <c r="R30" s="10"/>
      <c r="S30" s="10"/>
      <c r="T30" s="10"/>
      <c r="U30" s="10"/>
      <c r="V30" s="10"/>
      <c r="W30" s="9"/>
      <c r="X30" s="10"/>
    </row>
    <row r="31" spans="9:24" x14ac:dyDescent="0.25">
      <c r="I31" s="9"/>
      <c r="Q31" s="10"/>
      <c r="R31" s="10"/>
      <c r="S31" s="10"/>
      <c r="T31" s="10"/>
      <c r="U31" s="10"/>
      <c r="V31" s="10"/>
      <c r="W31" s="9"/>
      <c r="X31" s="10"/>
    </row>
    <row r="32" spans="9:24" x14ac:dyDescent="0.25">
      <c r="I32" s="9"/>
      <c r="Q32" s="10"/>
      <c r="R32" s="10"/>
      <c r="S32" s="10"/>
      <c r="T32" s="10"/>
      <c r="U32" s="10"/>
      <c r="V32" s="10"/>
      <c r="W32" s="9"/>
      <c r="X32" s="10"/>
    </row>
    <row r="33" spans="1:24" x14ac:dyDescent="0.25">
      <c r="I33" s="9"/>
      <c r="Q33" s="10"/>
      <c r="R33" s="10"/>
      <c r="S33" s="10"/>
      <c r="T33" s="10"/>
      <c r="U33" s="10"/>
      <c r="V33" s="10"/>
      <c r="W33" s="9"/>
      <c r="X33" s="10"/>
    </row>
    <row r="34" spans="1:24" x14ac:dyDescent="0.25">
      <c r="I34" s="9"/>
      <c r="Q34" s="10"/>
      <c r="R34" s="10"/>
      <c r="S34" s="10"/>
      <c r="T34" s="10"/>
      <c r="U34" s="10"/>
      <c r="V34" s="10"/>
      <c r="W34" s="9"/>
      <c r="X34" s="10"/>
    </row>
    <row r="35" spans="1:24" x14ac:dyDescent="0.25">
      <c r="I35" s="9"/>
      <c r="Q35" s="10"/>
      <c r="R35" s="10"/>
      <c r="S35" s="10"/>
      <c r="T35" s="10"/>
      <c r="U35" s="10"/>
      <c r="V35" s="10"/>
      <c r="W35" s="9"/>
      <c r="X35" s="10"/>
    </row>
    <row r="36" spans="1:24" x14ac:dyDescent="0.25">
      <c r="I36" s="9"/>
      <c r="Q36" s="10"/>
      <c r="R36" s="10"/>
      <c r="S36" s="10"/>
      <c r="T36" s="10"/>
      <c r="U36" s="10"/>
      <c r="V36" s="10"/>
      <c r="W36" s="9"/>
      <c r="X36" s="10"/>
    </row>
    <row r="37" spans="1:24" x14ac:dyDescent="0.25">
      <c r="I37" s="9"/>
      <c r="Q37" s="10"/>
      <c r="R37" s="10"/>
      <c r="S37" s="10"/>
      <c r="T37" s="10"/>
      <c r="U37" s="10"/>
      <c r="V37" s="10"/>
      <c r="W37" s="9"/>
      <c r="X37" s="10"/>
    </row>
    <row r="38" spans="1:24" x14ac:dyDescent="0.25">
      <c r="I38" s="9"/>
      <c r="Q38" s="10"/>
      <c r="R38" s="10"/>
      <c r="S38" s="10"/>
      <c r="T38" s="10"/>
      <c r="U38" s="10"/>
      <c r="V38" s="10"/>
      <c r="W38" s="9"/>
      <c r="X38" s="10"/>
    </row>
    <row r="39" spans="1:24" x14ac:dyDescent="0.25">
      <c r="A39" s="10"/>
      <c r="B39" s="10"/>
      <c r="I39" s="9"/>
      <c r="Q39" s="10"/>
      <c r="R39" s="10"/>
      <c r="S39" s="10"/>
      <c r="T39" s="10"/>
      <c r="U39" s="10"/>
      <c r="V39" s="10"/>
      <c r="W39" s="9"/>
      <c r="X39" s="10"/>
    </row>
    <row r="40" spans="1:24" x14ac:dyDescent="0.25">
      <c r="I40" s="9"/>
      <c r="Q40" s="10"/>
      <c r="R40" s="10"/>
      <c r="S40" s="10"/>
      <c r="T40" s="10"/>
      <c r="U40" s="10"/>
      <c r="V40" s="10"/>
      <c r="W40" s="9"/>
      <c r="X40" s="10"/>
    </row>
    <row r="41" spans="1:24" x14ac:dyDescent="0.25">
      <c r="I41" s="9"/>
      <c r="Q41" s="10"/>
      <c r="R41" s="10"/>
      <c r="S41" s="10"/>
      <c r="T41" s="10"/>
      <c r="U41" s="10"/>
      <c r="V41" s="10"/>
      <c r="W41" s="9"/>
      <c r="X41" s="10"/>
    </row>
    <row r="42" spans="1:24" x14ac:dyDescent="0.25">
      <c r="I42" s="9"/>
      <c r="Q42" s="10"/>
      <c r="R42" s="10"/>
      <c r="S42" s="10"/>
      <c r="T42" s="10"/>
      <c r="U42" s="10"/>
      <c r="V42" s="10"/>
      <c r="W42" s="9"/>
      <c r="X42" s="10"/>
    </row>
    <row r="43" spans="1:24" x14ac:dyDescent="0.25">
      <c r="I43" s="9"/>
      <c r="Q43" s="10"/>
      <c r="R43" s="10"/>
      <c r="S43" s="10"/>
      <c r="T43" s="10"/>
      <c r="U43" s="10"/>
      <c r="V43" s="10"/>
      <c r="W43" s="9"/>
      <c r="X43" s="10"/>
    </row>
    <row r="44" spans="1:24" x14ac:dyDescent="0.25">
      <c r="I44" s="9"/>
      <c r="Q44" s="10"/>
      <c r="R44" s="10"/>
      <c r="S44" s="10"/>
      <c r="T44" s="10"/>
      <c r="U44" s="10"/>
      <c r="V44" s="10"/>
      <c r="W44" s="9"/>
      <c r="X44" s="10"/>
    </row>
    <row r="45" spans="1:24" x14ac:dyDescent="0.25">
      <c r="I45" s="9"/>
      <c r="Q45" s="10"/>
      <c r="R45" s="10"/>
      <c r="S45" s="10"/>
      <c r="T45" s="10"/>
      <c r="U45" s="10"/>
      <c r="V45" s="10"/>
      <c r="W45" s="9"/>
      <c r="X45" s="10"/>
    </row>
    <row r="46" spans="1:24" x14ac:dyDescent="0.25">
      <c r="I46" s="9"/>
      <c r="Q46" s="10"/>
      <c r="R46" s="10"/>
      <c r="S46" s="10"/>
      <c r="T46" s="10"/>
      <c r="U46" s="10"/>
      <c r="V46" s="10"/>
      <c r="W46" s="9"/>
      <c r="X46" s="10"/>
    </row>
    <row r="47" spans="1:24" x14ac:dyDescent="0.25">
      <c r="I47" s="9"/>
      <c r="Q47" s="10"/>
      <c r="R47" s="10"/>
      <c r="S47" s="10"/>
      <c r="T47" s="10"/>
      <c r="U47" s="10"/>
      <c r="V47" s="10"/>
      <c r="W47" s="9"/>
      <c r="X47" s="10"/>
    </row>
    <row r="48" spans="1:24" x14ac:dyDescent="0.25">
      <c r="I48" s="9"/>
      <c r="Q48" s="10"/>
      <c r="R48" s="10"/>
      <c r="S48" s="10"/>
      <c r="T48" s="10"/>
      <c r="U48" s="10"/>
      <c r="V48" s="10"/>
      <c r="W48" s="9"/>
      <c r="X48" s="10"/>
    </row>
    <row r="49" spans="9:24" x14ac:dyDescent="0.25">
      <c r="I49" s="9"/>
      <c r="Q49" s="10"/>
      <c r="R49" s="10"/>
      <c r="S49" s="10"/>
      <c r="T49" s="10"/>
      <c r="U49" s="10"/>
      <c r="V49" s="10"/>
      <c r="W49" s="9"/>
      <c r="X49" s="10"/>
    </row>
    <row r="50" spans="9:24" x14ac:dyDescent="0.25">
      <c r="I50" s="9"/>
      <c r="W50" s="9"/>
    </row>
    <row r="51" spans="9:24" x14ac:dyDescent="0.25">
      <c r="I51" s="9"/>
      <c r="W51" s="9"/>
    </row>
    <row r="52" spans="9:24" x14ac:dyDescent="0.25">
      <c r="I52" s="9"/>
      <c r="W52" s="9"/>
    </row>
    <row r="53" spans="9:24" x14ac:dyDescent="0.25">
      <c r="I53" s="9"/>
      <c r="W53" s="9"/>
    </row>
    <row r="54" spans="9:24" x14ac:dyDescent="0.25">
      <c r="I54" s="9"/>
      <c r="W54" s="9"/>
    </row>
    <row r="55" spans="9:24" x14ac:dyDescent="0.25">
      <c r="I55" s="9"/>
      <c r="W55" s="9"/>
    </row>
    <row r="56" spans="9:24" x14ac:dyDescent="0.25">
      <c r="I56" s="9"/>
      <c r="W56" s="9"/>
    </row>
    <row r="57" spans="9:24" x14ac:dyDescent="0.25">
      <c r="I57" s="9"/>
      <c r="W57" s="9"/>
    </row>
  </sheetData>
  <sheetProtection algorithmName="SHA-512" hashValue="HsqxzGOxG10cEvxvQQjSKDywirC3JSiBuWqjE9tCAMo33q1ZsX2ah18nYfZJFVU+47NqDi0mw7A/ADUogrJiZw==" saltValue="XZ22QGpvtruPJNiaNUdedA==" spinCount="100000" sheet="1" objects="1" scenarios="1" formatCells="0" formatColumns="0" formatRows="0"/>
  <mergeCells count="1">
    <mergeCell ref="G1:H1"/>
  </mergeCells>
  <hyperlinks>
    <hyperlink ref="G1" location="TOC!A1" display="Return to TOC" xr:uid="{437D4C1C-5933-40CC-B9B9-3532DE127FC2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TOC</vt:lpstr>
      <vt:lpstr>W-NCCI-Informational1</vt:lpstr>
      <vt:lpstr>W-NCCI-Informational2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2022-01-17T19:34:33Z</dcterms:modified>
</cp:coreProperties>
</file>